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2"/>
  </bookViews>
  <sheets>
    <sheet name="FS" sheetId="1" r:id="rId1"/>
    <sheet name="SOE" sheetId="2" r:id="rId2"/>
    <sheet name="notes" sheetId="3" r:id="rId3"/>
    <sheet name="segmental" sheetId="4" state="hidden" r:id="rId4"/>
  </sheets>
  <definedNames>
    <definedName name="_xlnm.Print_Area" localSheetId="0">'FS'!$A$1:$G$111</definedName>
    <definedName name="_xlnm.Print_Area" localSheetId="2">'notes'!$A$1:$N$38</definedName>
    <definedName name="_xlnm.Print_Area" localSheetId="1">'SOE'!$A$1:$P$58</definedName>
  </definedNames>
  <calcPr fullCalcOnLoad="1" fullPrecision="0"/>
</workbook>
</file>

<file path=xl/sharedStrings.xml><?xml version="1.0" encoding="utf-8"?>
<sst xmlns="http://schemas.openxmlformats.org/spreadsheetml/2006/main" count="273" uniqueCount="134">
  <si>
    <t xml:space="preserve">CAPITAL AND RESERVES </t>
  </si>
  <si>
    <t>NON-CURRENT LIABILITIES</t>
  </si>
  <si>
    <t>CURRENT ASSETS</t>
  </si>
  <si>
    <t>TURNOVER</t>
  </si>
  <si>
    <t>NET ASSETS PER SHARE</t>
  </si>
  <si>
    <t>THE GROUP</t>
  </si>
  <si>
    <t>MUR' 000</t>
  </si>
  <si>
    <t>MUR</t>
  </si>
  <si>
    <t>ASSETS</t>
  </si>
  <si>
    <t>EQUITY AND LIABILITIES</t>
  </si>
  <si>
    <t>NO. OF SHARES IN ISSUE</t>
  </si>
  <si>
    <t xml:space="preserve">                THE  GROUP</t>
  </si>
  <si>
    <t>By order of the Board</t>
  </si>
  <si>
    <t>Secretary</t>
  </si>
  <si>
    <t>CURRENT LIABILITIES</t>
  </si>
  <si>
    <t>FORGES TARDIEU LIMITED</t>
  </si>
  <si>
    <t>Executive Services Ltd</t>
  </si>
  <si>
    <t>THE  GROUP</t>
  </si>
  <si>
    <t>THE  COMPANY</t>
  </si>
  <si>
    <t>THE COMPANY</t>
  </si>
  <si>
    <t>Copies of the full financial statements are available to the public, free of charge, at the registered office of the Company,</t>
  </si>
  <si>
    <t>The Board of Directors of Forges Tardieu Limited accepts full responsibility for the accuracy of the information contained in these financial statements.</t>
  </si>
  <si>
    <t>NON-CONTROLLING INTEREST</t>
  </si>
  <si>
    <t>OWNERS OF THE PARENT</t>
  </si>
  <si>
    <t>TOTAL COMPREHENSIVE INCOME ATTRIBUTABLE TO :</t>
  </si>
  <si>
    <t>OPERATING ACTIVITIES</t>
  </si>
  <si>
    <t>INVESTING ACTIVITIES</t>
  </si>
  <si>
    <t>FINANCING ACTIVITIES</t>
  </si>
  <si>
    <t>MOVEMENT  IN CASH AND CASH EQUIVALENTS</t>
  </si>
  <si>
    <t>AT JANUARY 1,</t>
  </si>
  <si>
    <t>NON CURRENT ASSETS</t>
  </si>
  <si>
    <t>TOTAL ASSETS</t>
  </si>
  <si>
    <t>OWNERS' INTEREST</t>
  </si>
  <si>
    <t>TOTAL EQUITY AND LIABILITIES</t>
  </si>
  <si>
    <t xml:space="preserve"> </t>
  </si>
  <si>
    <t xml:space="preserve"> C/O 31, Nicolay Street Port Louis.</t>
  </si>
  <si>
    <t>Revaluation</t>
  </si>
  <si>
    <t>Share</t>
  </si>
  <si>
    <t xml:space="preserve"> and Other</t>
  </si>
  <si>
    <t>Retained</t>
  </si>
  <si>
    <t>Non-controlling</t>
  </si>
  <si>
    <t>Total</t>
  </si>
  <si>
    <t>Capital</t>
  </si>
  <si>
    <t>Premium</t>
  </si>
  <si>
    <t>Reserves</t>
  </si>
  <si>
    <t>Earnings</t>
  </si>
  <si>
    <t xml:space="preserve">Total </t>
  </si>
  <si>
    <t>interest</t>
  </si>
  <si>
    <t>Equity</t>
  </si>
  <si>
    <t>MUR'000</t>
  </si>
  <si>
    <t>(b) BASIS OF ACCOUNTING</t>
  </si>
  <si>
    <t>TOTAL EQUITY</t>
  </si>
  <si>
    <t>(a) CONDENSED FINANCIAL STATEMENTS</t>
  </si>
  <si>
    <t>December 31,</t>
  </si>
  <si>
    <t>DECREASE IN CASH AND CASH EQUIVALENTS</t>
  </si>
  <si>
    <t>DECREASE</t>
  </si>
  <si>
    <t>UNAUDITED</t>
  </si>
  <si>
    <t>March 31,</t>
  </si>
  <si>
    <t>AUDITED</t>
  </si>
  <si>
    <t>UNAUDITED INTERIM QUATERLY CONDENSED FINANCIAL STATEMENTS</t>
  </si>
  <si>
    <t>Three months to</t>
  </si>
  <si>
    <t>OTHER COMPREHENSIVE INCOME FOR THE PERIOD NET OF TAX</t>
  </si>
  <si>
    <t>TOTAL COMPREHENSIVE INCOME FOR THE PERIOD</t>
  </si>
  <si>
    <t xml:space="preserve">UNAUDITED </t>
  </si>
  <si>
    <t xml:space="preserve">March 31, </t>
  </si>
  <si>
    <t>AT MARCH 31,</t>
  </si>
  <si>
    <t>EFFECT OF EXCHANGE RATE CHANGES</t>
  </si>
  <si>
    <t>ATTRIBUTABLE TO OWNERS OF THE PARENT</t>
  </si>
  <si>
    <t>FORGES TARDIEU LTD</t>
  </si>
  <si>
    <t>NOTES TO THE UNAUDITED INTERIM QUARTERLY CONDENSED FINANCIAL STATEMENTS AS AT  MARCH 31, 2011</t>
  </si>
  <si>
    <t>SEGMENT INFORMATION</t>
  </si>
  <si>
    <t>Forges Tardieu Ltd reportable segments are strategic business units that offer different products and services.</t>
  </si>
  <si>
    <t xml:space="preserve">The accounting policies of the operating segment is the same as those described in the statutory financial statements of the </t>
  </si>
  <si>
    <t>Group for the year ended December 31, 2010 except for the adoption of relevant amendments to published Standards,</t>
  </si>
  <si>
    <t>Quarter ended March 31,2011</t>
  </si>
  <si>
    <t>Manufacturing</t>
  </si>
  <si>
    <t xml:space="preserve">Commercial </t>
  </si>
  <si>
    <t>Electrical &amp; control services</t>
  </si>
  <si>
    <t>Water treatment</t>
  </si>
  <si>
    <t>Rs</t>
  </si>
  <si>
    <t>Total segment revenues</t>
  </si>
  <si>
    <t>Inter-segment revenues</t>
  </si>
  <si>
    <t>Segment loss</t>
  </si>
  <si>
    <t>Finance income</t>
  </si>
  <si>
    <t>Share of results of associates</t>
  </si>
  <si>
    <t>Loss before income tax</t>
  </si>
  <si>
    <t>Taxation</t>
  </si>
  <si>
    <t>Quarter ended March 31,2010</t>
  </si>
  <si>
    <t>Total assets</t>
  </si>
  <si>
    <t>MARCH 31, 2011</t>
  </si>
  <si>
    <t>MARCH 31, 2010</t>
  </si>
  <si>
    <t>DECEMBER 31, 2010</t>
  </si>
  <si>
    <t>Standards and Interpretations issued now effective.</t>
  </si>
  <si>
    <t>Finance costs</t>
  </si>
  <si>
    <t>Revenue from external customers</t>
  </si>
  <si>
    <t>TOTAL COMPREHENSIVE INCOME FOR THE QUARTER</t>
  </si>
  <si>
    <t>Loss for the quarter</t>
  </si>
  <si>
    <t>NOTES TO THE UNAUDITED CONDENSED FINANCIAL STATEMENTS</t>
  </si>
  <si>
    <t xml:space="preserve">The quarterly condensed financial statements have been prepared using the same accounting policies as for the statutory </t>
  </si>
  <si>
    <t>OPERATING LOSS</t>
  </si>
  <si>
    <t>FINANCE COSTS</t>
  </si>
  <si>
    <t>SHARE OF RESULTS OF ASSOCIATES</t>
  </si>
  <si>
    <t>LOSS BEFORE TAXATION</t>
  </si>
  <si>
    <t>This communiqué  is issued pursuant to DEM Listing Rules 17 and Securities Act 2005.</t>
  </si>
  <si>
    <t>CONTINUING OPERATIONS</t>
  </si>
  <si>
    <t>DISCONTINUED OPERATIONS</t>
  </si>
  <si>
    <t>NET CASH (USED IN)/FROM FINANCING ACTIVITIES</t>
  </si>
  <si>
    <t>OTHER COMPREHENSIVE INCOME</t>
  </si>
  <si>
    <t>LOSS FOR THE QUARTER</t>
  </si>
  <si>
    <t>UNAUDITED CONDENSED STATEMENT OF PROFIT OR LOSS AND OTHER COMPREHENSIVE INCOME</t>
  </si>
  <si>
    <t>NET CASH USED IN INVESTING ACTIVITIES</t>
  </si>
  <si>
    <t>LOSS FOR THE PERIOD FROM CONTINUING OPERATIONS</t>
  </si>
  <si>
    <t>LOSS PER SHARE FROM CONTINUING OPERATIONS</t>
  </si>
  <si>
    <t>EARNINGS PER SHARE FROM DISCONTINUED OPERATIONS</t>
  </si>
  <si>
    <t>POST TAX PROFIT FROM DISCONTINUED OPERATIONS</t>
  </si>
  <si>
    <t>Actuarial</t>
  </si>
  <si>
    <t>DIVIDENDS</t>
  </si>
  <si>
    <t>(c) DIVIDEND PER SHARE</t>
  </si>
  <si>
    <t>Dividend per ordinary share</t>
  </si>
  <si>
    <t>BALANCE AT JANUARY 1, 2015</t>
  </si>
  <si>
    <t>BALANCE AT MARCH 31, 2015</t>
  </si>
  <si>
    <t>LOSS FOR THE PERIOD</t>
  </si>
  <si>
    <t>LOSS ATTRIBUTABLE TO:</t>
  </si>
  <si>
    <t>NET CASH GENERATED FROM / (USED IN) OPERATING ACTIVITIES</t>
  </si>
  <si>
    <t>UNAUDITED CONDENSED STATEMENT OF FINANCIAL POSITION AS AT MARCH 31, 2016</t>
  </si>
  <si>
    <t>UNAUDITED CONDENSED STATEMENTS OF CASH FLOWS FOR THE QUARTER ENDED MARCH 31, 2016</t>
  </si>
  <si>
    <t>UNAUDITED CONDENSED STATEMENTS OF CHANGES IN EQUITY  FOR THE QUARTER ENDED MARCH 31, 2016</t>
  </si>
  <si>
    <t>-  QUARTER ENDED MARCH 31, 2016</t>
  </si>
  <si>
    <t>BALANCE AT JANUARY 1, 2016</t>
  </si>
  <si>
    <t>BALANCE AT MARCH 31, 2016</t>
  </si>
  <si>
    <t>The Directors are pleased to present the unaudited condensed financial statements of the Group for the quarter ended March 31, 2016.</t>
  </si>
  <si>
    <t>financial statements for the year ended December 31, 2015, except for the adoption of published standards that are now effective.</t>
  </si>
  <si>
    <t xml:space="preserve">TAX </t>
  </si>
  <si>
    <t>Date: 13 May 2016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</si>
</sst>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&quot;#,##0_);\(&quot;Rs&quot;#,##0\)"/>
    <numFmt numFmtId="173" formatCode="&quot;Rs&quot;#,##0_);[Red]\(&quot;Rs&quot;#,##0\)"/>
    <numFmt numFmtId="174" formatCode="&quot;Rs&quot;#,##0.00_);\(&quot;Rs&quot;#,##0.00\)"/>
    <numFmt numFmtId="175" formatCode="&quot;Rs&quot;#,##0.00_);[Red]\(&quot;Rs&quot;#,##0.00\)"/>
    <numFmt numFmtId="176" formatCode="_(&quot;Rs&quot;* #,##0_);_(&quot;Rs&quot;* \(#,##0\);_(&quot;Rs&quot;* &quot;-&quot;_);_(@_)"/>
    <numFmt numFmtId="177" formatCode="_(&quot;Rs&quot;* #,##0.00_);_(&quot;Rs&quot;* \(#,##0.00\);_(&quot;Rs&quot;* &quot;-&quot;??_);_(@_)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_(* #,##0.0_);_(* \(#,##0.0\);_(* &quot;-&quot;??_);_(@_)"/>
    <numFmt numFmtId="187" formatCode="_(* #,##0_);_(* \(#,##0\);_(* &quot;-&quot;??_);_(@_)"/>
    <numFmt numFmtId="188" formatCode="#,##0.0_);\(#,##0.0\)"/>
    <numFmt numFmtId="189" formatCode="#,##0.0"/>
    <numFmt numFmtId="190" formatCode="0_);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General_)"/>
    <numFmt numFmtId="195" formatCode="_-* #,##0.000_-;\-* #,##0.000_-;_-* &quot;-&quot;???_-;_-@_-"/>
    <numFmt numFmtId="196" formatCode="0.000"/>
    <numFmt numFmtId="197" formatCode="#,##0.0;\-#,##0.0"/>
    <numFmt numFmtId="198" formatCode="#,##0.000;\-#,##0.000"/>
    <numFmt numFmtId="199" formatCode="_-* #,##0_-;\-* #,##0_-;_-* &quot;-&quot;??_-;_-@_-"/>
    <numFmt numFmtId="200" formatCode="#,###,;\(#,###,\)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8"/>
      <name val="Times New Roman"/>
      <family val="1"/>
    </font>
    <font>
      <sz val="10"/>
      <name val="Tms Rmn"/>
      <family val="0"/>
    </font>
    <font>
      <b/>
      <u val="single"/>
      <sz val="8"/>
      <name val="Times New Roman"/>
      <family val="1"/>
    </font>
    <font>
      <sz val="8"/>
      <name val="Arial Narrow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9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1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187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6" fontId="6" fillId="0" borderId="0" xfId="0" applyNumberFormat="1" applyFont="1" applyFill="1" applyBorder="1" applyAlignment="1" quotePrefix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37" fontId="9" fillId="0" borderId="0" xfId="0" applyNumberFormat="1" applyFont="1" applyFill="1" applyBorder="1" applyAlignment="1">
      <alignment/>
    </xf>
    <xf numFmtId="37" fontId="9" fillId="0" borderId="0" xfId="0" applyNumberFormat="1" applyFont="1" applyFill="1" applyAlignment="1">
      <alignment/>
    </xf>
    <xf numFmtId="187" fontId="9" fillId="0" borderId="0" xfId="42" applyNumberFormat="1" applyFont="1" applyFill="1" applyAlignment="1">
      <alignment/>
    </xf>
    <xf numFmtId="37" fontId="11" fillId="0" borderId="0" xfId="0" applyNumberFormat="1" applyFont="1" applyFill="1" applyAlignment="1">
      <alignment horizontal="left"/>
    </xf>
    <xf numFmtId="37" fontId="9" fillId="0" borderId="0" xfId="0" applyNumberFormat="1" applyFont="1" applyFill="1" applyAlignment="1">
      <alignment horizontal="center"/>
    </xf>
    <xf numFmtId="37" fontId="10" fillId="0" borderId="0" xfId="0" applyNumberFormat="1" applyFont="1" applyFill="1" applyAlignment="1" quotePrefix="1">
      <alignment/>
    </xf>
    <xf numFmtId="187" fontId="10" fillId="0" borderId="0" xfId="42" applyNumberFormat="1" applyFont="1" applyFill="1" applyBorder="1" applyAlignment="1">
      <alignment/>
    </xf>
    <xf numFmtId="37" fontId="10" fillId="0" borderId="0" xfId="0" applyNumberFormat="1" applyFont="1" applyFill="1" applyAlignment="1">
      <alignment/>
    </xf>
    <xf numFmtId="187" fontId="9" fillId="0" borderId="0" xfId="42" applyNumberFormat="1" applyFont="1" applyFill="1" applyBorder="1" applyAlignment="1">
      <alignment/>
    </xf>
    <xf numFmtId="187" fontId="10" fillId="0" borderId="0" xfId="42" applyNumberFormat="1" applyFont="1" applyFill="1" applyAlignment="1">
      <alignment/>
    </xf>
    <xf numFmtId="37" fontId="9" fillId="0" borderId="0" xfId="0" applyNumberFormat="1" applyFont="1" applyFill="1" applyAlignment="1">
      <alignment horizontal="right"/>
    </xf>
    <xf numFmtId="187" fontId="10" fillId="0" borderId="12" xfId="42" applyNumberFormat="1" applyFont="1" applyFill="1" applyBorder="1" applyAlignment="1">
      <alignment/>
    </xf>
    <xf numFmtId="37" fontId="10" fillId="0" borderId="0" xfId="0" applyNumberFormat="1" applyFont="1" applyFill="1" applyBorder="1" applyAlignment="1">
      <alignment/>
    </xf>
    <xf numFmtId="0" fontId="10" fillId="0" borderId="0" xfId="0" applyFont="1" applyFill="1" applyAlignment="1" quotePrefix="1">
      <alignment horizontal="left"/>
    </xf>
    <xf numFmtId="0" fontId="10" fillId="0" borderId="0" xfId="0" applyFont="1" applyAlignment="1" quotePrefix="1">
      <alignment/>
    </xf>
    <xf numFmtId="187" fontId="6" fillId="0" borderId="10" xfId="42" applyNumberFormat="1" applyFont="1" applyFill="1" applyBorder="1" applyAlignment="1">
      <alignment/>
    </xf>
    <xf numFmtId="41" fontId="7" fillId="0" borderId="0" xfId="0" applyNumberFormat="1" applyFont="1" applyFill="1" applyAlignment="1">
      <alignment/>
    </xf>
    <xf numFmtId="187" fontId="6" fillId="0" borderId="0" xfId="42" applyNumberFormat="1" applyFont="1" applyFill="1" applyBorder="1" applyAlignment="1">
      <alignment/>
    </xf>
    <xf numFmtId="187" fontId="6" fillId="0" borderId="0" xfId="42" applyNumberFormat="1" applyFont="1" applyFill="1" applyAlignment="1">
      <alignment/>
    </xf>
    <xf numFmtId="187" fontId="6" fillId="0" borderId="13" xfId="42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187" fontId="7" fillId="0" borderId="0" xfId="42" applyNumberFormat="1" applyFont="1" applyFill="1" applyAlignment="1">
      <alignment/>
    </xf>
    <xf numFmtId="187" fontId="6" fillId="0" borderId="0" xfId="42" applyNumberFormat="1" applyFont="1" applyFill="1" applyBorder="1" applyAlignment="1">
      <alignment horizontal="center"/>
    </xf>
    <xf numFmtId="187" fontId="6" fillId="0" borderId="12" xfId="42" applyNumberFormat="1" applyFont="1" applyFill="1" applyBorder="1" applyAlignment="1">
      <alignment/>
    </xf>
    <xf numFmtId="37" fontId="6" fillId="0" borderId="0" xfId="0" applyNumberFormat="1" applyFont="1" applyFill="1" applyAlignment="1">
      <alignment/>
    </xf>
    <xf numFmtId="37" fontId="6" fillId="0" borderId="0" xfId="42" applyNumberFormat="1" applyFont="1" applyFill="1" applyBorder="1" applyAlignment="1">
      <alignment/>
    </xf>
    <xf numFmtId="43" fontId="6" fillId="0" borderId="0" xfId="42" applyFont="1" applyFill="1" applyBorder="1" applyAlignment="1">
      <alignment/>
    </xf>
    <xf numFmtId="37" fontId="6" fillId="0" borderId="11" xfId="0" applyNumberFormat="1" applyFont="1" applyFill="1" applyBorder="1" applyAlignment="1">
      <alignment/>
    </xf>
    <xf numFmtId="43" fontId="6" fillId="0" borderId="0" xfId="42" applyFont="1" applyFill="1" applyAlignment="1">
      <alignment horizontal="right"/>
    </xf>
    <xf numFmtId="43" fontId="6" fillId="0" borderId="0" xfId="42" applyFont="1" applyFill="1" applyBorder="1" applyAlignment="1">
      <alignment horizontal="right"/>
    </xf>
    <xf numFmtId="37" fontId="6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187" fontId="9" fillId="0" borderId="0" xfId="42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16" fontId="6" fillId="0" borderId="0" xfId="0" applyNumberFormat="1" applyFont="1" applyFill="1" applyBorder="1" applyAlignment="1">
      <alignment horizontal="center"/>
    </xf>
    <xf numFmtId="37" fontId="10" fillId="0" borderId="0" xfId="0" applyNumberFormat="1" applyFont="1" applyFill="1" applyAlignment="1">
      <alignment horizontal="center"/>
    </xf>
    <xf numFmtId="37" fontId="10" fillId="0" borderId="10" xfId="0" applyNumberFormat="1" applyFont="1" applyFill="1" applyBorder="1" applyAlignment="1">
      <alignment horizontal="center"/>
    </xf>
    <xf numFmtId="37" fontId="14" fillId="0" borderId="0" xfId="0" applyNumberFormat="1" applyFont="1" applyFill="1" applyAlignment="1">
      <alignment horizontal="center"/>
    </xf>
    <xf numFmtId="187" fontId="7" fillId="0" borderId="0" xfId="42" applyNumberFormat="1" applyFont="1" applyAlignment="1">
      <alignment/>
    </xf>
    <xf numFmtId="187" fontId="7" fillId="0" borderId="0" xfId="0" applyNumberFormat="1" applyFont="1" applyAlignment="1">
      <alignment/>
    </xf>
    <xf numFmtId="200" fontId="7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justify"/>
    </xf>
    <xf numFmtId="187" fontId="7" fillId="0" borderId="0" xfId="42" applyNumberFormat="1" applyFont="1" applyFill="1" applyAlignment="1">
      <alignment horizontal="left"/>
    </xf>
    <xf numFmtId="37" fontId="7" fillId="0" borderId="0" xfId="59" applyNumberFormat="1" applyFont="1" applyFill="1" applyBorder="1" applyProtection="1">
      <alignment/>
      <protection/>
    </xf>
    <xf numFmtId="0" fontId="16" fillId="0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4" fillId="0" borderId="10" xfId="60" applyFont="1" applyFill="1" applyBorder="1" applyAlignment="1">
      <alignment horizontal="center" wrapText="1"/>
      <protection/>
    </xf>
    <xf numFmtId="0" fontId="14" fillId="0" borderId="10" xfId="60" applyFont="1" applyFill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41" fontId="17" fillId="0" borderId="0" xfId="42" applyNumberFormat="1" applyFont="1" applyAlignment="1">
      <alignment/>
    </xf>
    <xf numFmtId="41" fontId="17" fillId="0" borderId="10" xfId="42" applyNumberFormat="1" applyFont="1" applyBorder="1" applyAlignment="1">
      <alignment/>
    </xf>
    <xf numFmtId="41" fontId="17" fillId="0" borderId="0" xfId="42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87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41" fontId="17" fillId="0" borderId="12" xfId="42" applyNumberFormat="1" applyFont="1" applyBorder="1" applyAlignment="1">
      <alignment/>
    </xf>
    <xf numFmtId="0" fontId="18" fillId="0" borderId="0" xfId="60" applyFont="1" applyFill="1" applyBorder="1">
      <alignment/>
      <protection/>
    </xf>
    <xf numFmtId="169" fontId="7" fillId="0" borderId="0" xfId="0" applyNumberFormat="1" applyFont="1" applyAlignment="1">
      <alignment/>
    </xf>
    <xf numFmtId="169" fontId="7" fillId="0" borderId="0" xfId="0" applyNumberFormat="1" applyFont="1" applyBorder="1" applyAlignment="1">
      <alignment/>
    </xf>
    <xf numFmtId="41" fontId="17" fillId="0" borderId="11" xfId="42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187" fontId="7" fillId="0" borderId="0" xfId="42" applyNumberFormat="1" applyFont="1" applyBorder="1" applyAlignment="1">
      <alignment/>
    </xf>
    <xf numFmtId="187" fontId="7" fillId="0" borderId="13" xfId="42" applyNumberFormat="1" applyFont="1" applyBorder="1" applyAlignment="1">
      <alignment/>
    </xf>
    <xf numFmtId="169" fontId="7" fillId="0" borderId="13" xfId="0" applyNumberFormat="1" applyFont="1" applyBorder="1" applyAlignment="1">
      <alignment/>
    </xf>
    <xf numFmtId="37" fontId="11" fillId="0" borderId="0" xfId="0" applyNumberFormat="1" applyFont="1" applyFill="1" applyAlignment="1" quotePrefix="1">
      <alignment horizontal="left"/>
    </xf>
    <xf numFmtId="37" fontId="10" fillId="0" borderId="0" xfId="0" applyNumberFormat="1" applyFont="1" applyFill="1" applyBorder="1" applyAlignment="1">
      <alignment horizontal="center"/>
    </xf>
    <xf numFmtId="37" fontId="9" fillId="0" borderId="10" xfId="0" applyNumberFormat="1" applyFont="1" applyFill="1" applyBorder="1" applyAlignment="1">
      <alignment horizontal="center"/>
    </xf>
    <xf numFmtId="16" fontId="7" fillId="0" borderId="0" xfId="0" applyNumberFormat="1" applyFont="1" applyFill="1" applyBorder="1" applyAlignment="1" quotePrefix="1">
      <alignment horizontal="center"/>
    </xf>
    <xf numFmtId="0" fontId="7" fillId="0" borderId="11" xfId="0" applyFont="1" applyFill="1" applyBorder="1" applyAlignment="1">
      <alignment horizontal="center"/>
    </xf>
    <xf numFmtId="37" fontId="7" fillId="0" borderId="0" xfId="0" applyNumberFormat="1" applyFont="1" applyFill="1" applyBorder="1" applyAlignment="1">
      <alignment/>
    </xf>
    <xf numFmtId="187" fontId="7" fillId="0" borderId="10" xfId="42" applyNumberFormat="1" applyFont="1" applyFill="1" applyBorder="1" applyAlignment="1">
      <alignment/>
    </xf>
    <xf numFmtId="37" fontId="7" fillId="0" borderId="0" xfId="0" applyNumberFormat="1" applyFont="1" applyFill="1" applyAlignment="1">
      <alignment/>
    </xf>
    <xf numFmtId="187" fontId="7" fillId="0" borderId="13" xfId="42" applyNumberFormat="1" applyFont="1" applyFill="1" applyBorder="1" applyAlignment="1">
      <alignment/>
    </xf>
    <xf numFmtId="16" fontId="7" fillId="0" borderId="0" xfId="0" applyNumberFormat="1" applyFont="1" applyFill="1" applyBorder="1" applyAlignment="1">
      <alignment horizontal="center"/>
    </xf>
    <xf numFmtId="187" fontId="7" fillId="0" borderId="0" xfId="42" applyNumberFormat="1" applyFont="1" applyFill="1" applyBorder="1" applyAlignment="1">
      <alignment/>
    </xf>
    <xf numFmtId="187" fontId="6" fillId="0" borderId="10" xfId="42" applyNumberFormat="1" applyFont="1" applyFill="1" applyBorder="1" applyAlignment="1">
      <alignment horizontal="center"/>
    </xf>
    <xf numFmtId="187" fontId="7" fillId="0" borderId="10" xfId="42" applyNumberFormat="1" applyFont="1" applyFill="1" applyBorder="1" applyAlignment="1">
      <alignment horizontal="center"/>
    </xf>
    <xf numFmtId="187" fontId="7" fillId="0" borderId="12" xfId="42" applyNumberFormat="1" applyFont="1" applyFill="1" applyBorder="1" applyAlignment="1">
      <alignment/>
    </xf>
    <xf numFmtId="37" fontId="6" fillId="0" borderId="0" xfId="42" applyNumberFormat="1" applyFont="1" applyFill="1" applyAlignment="1">
      <alignment/>
    </xf>
    <xf numFmtId="37" fontId="7" fillId="0" borderId="0" xfId="42" applyNumberFormat="1" applyFont="1" applyFill="1" applyAlignment="1">
      <alignment/>
    </xf>
    <xf numFmtId="43" fontId="7" fillId="0" borderId="0" xfId="42" applyFont="1" applyFill="1" applyAlignment="1">
      <alignment horizontal="right"/>
    </xf>
    <xf numFmtId="37" fontId="7" fillId="0" borderId="11" xfId="0" applyNumberFormat="1" applyFont="1" applyFill="1" applyBorder="1" applyAlignment="1">
      <alignment/>
    </xf>
    <xf numFmtId="43" fontId="6" fillId="0" borderId="13" xfId="42" applyFont="1" applyFill="1" applyBorder="1" applyAlignment="1">
      <alignment/>
    </xf>
    <xf numFmtId="43" fontId="7" fillId="0" borderId="13" xfId="42" applyFont="1" applyFill="1" applyBorder="1" applyAlignment="1">
      <alignment/>
    </xf>
    <xf numFmtId="37" fontId="53" fillId="0" borderId="0" xfId="0" applyNumberFormat="1" applyFont="1" applyFill="1" applyAlignment="1">
      <alignment/>
    </xf>
    <xf numFmtId="187" fontId="7" fillId="0" borderId="14" xfId="42" applyNumberFormat="1" applyFont="1" applyFill="1" applyBorder="1" applyAlignment="1">
      <alignment/>
    </xf>
    <xf numFmtId="187" fontId="6" fillId="0" borderId="13" xfId="0" applyNumberFormat="1" applyFont="1" applyFill="1" applyBorder="1" applyAlignment="1">
      <alignment/>
    </xf>
    <xf numFmtId="187" fontId="7" fillId="0" borderId="13" xfId="0" applyNumberFormat="1" applyFont="1" applyFill="1" applyBorder="1" applyAlignment="1">
      <alignment/>
    </xf>
    <xf numFmtId="187" fontId="6" fillId="0" borderId="14" xfId="42" applyNumberFormat="1" applyFont="1" applyFill="1" applyBorder="1" applyAlignment="1">
      <alignment/>
    </xf>
    <xf numFmtId="187" fontId="54" fillId="0" borderId="0" xfId="42" applyNumberFormat="1" applyFont="1" applyFill="1" applyAlignment="1">
      <alignment/>
    </xf>
    <xf numFmtId="43" fontId="9" fillId="0" borderId="0" xfId="42" applyFont="1" applyFill="1" applyAlignment="1">
      <alignment/>
    </xf>
    <xf numFmtId="187" fontId="9" fillId="0" borderId="0" xfId="42" applyNumberFormat="1" applyFont="1" applyFill="1" applyAlignment="1">
      <alignment horizontal="right"/>
    </xf>
    <xf numFmtId="187" fontId="9" fillId="0" borderId="0" xfId="42" applyNumberFormat="1" applyFont="1" applyFill="1" applyAlignment="1">
      <alignment horizontal="center"/>
    </xf>
    <xf numFmtId="187" fontId="10" fillId="0" borderId="10" xfId="42" applyNumberFormat="1" applyFont="1" applyFill="1" applyBorder="1" applyAlignment="1">
      <alignment/>
    </xf>
    <xf numFmtId="187" fontId="9" fillId="0" borderId="14" xfId="42" applyNumberFormat="1" applyFont="1" applyFill="1" applyBorder="1" applyAlignment="1">
      <alignment/>
    </xf>
    <xf numFmtId="0" fontId="6" fillId="0" borderId="0" xfId="0" applyFont="1" applyFill="1" applyAlignment="1" quotePrefix="1">
      <alignment/>
    </xf>
    <xf numFmtId="37" fontId="9" fillId="0" borderId="0" xfId="0" applyNumberFormat="1" applyFont="1" applyFill="1" applyBorder="1" applyAlignment="1">
      <alignment horizontal="center"/>
    </xf>
    <xf numFmtId="37" fontId="18" fillId="0" borderId="0" xfId="0" applyNumberFormat="1" applyFont="1" applyFill="1" applyAlignment="1">
      <alignment horizontal="center"/>
    </xf>
    <xf numFmtId="187" fontId="9" fillId="0" borderId="10" xfId="42" applyNumberFormat="1" applyFont="1" applyFill="1" applyBorder="1" applyAlignment="1">
      <alignment/>
    </xf>
    <xf numFmtId="43" fontId="7" fillId="0" borderId="13" xfId="42" applyFont="1" applyFill="1" applyBorder="1" applyAlignment="1">
      <alignment horizontal="center"/>
    </xf>
    <xf numFmtId="43" fontId="6" fillId="0" borderId="13" xfId="42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 wrapText="1"/>
    </xf>
    <xf numFmtId="0" fontId="6" fillId="0" borderId="10" xfId="0" applyFont="1" applyFill="1" applyBorder="1" applyAlignment="1">
      <alignment horizontal="center"/>
    </xf>
    <xf numFmtId="187" fontId="10" fillId="0" borderId="10" xfId="42" applyNumberFormat="1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HM99" xfId="59"/>
    <cellStyle name="Normal_segment 2002 &amp;200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zoomScaleSheetLayoutView="85" zoomScalePageLayoutView="0" workbookViewId="0" topLeftCell="A1">
      <selection activeCell="G16" sqref="G16"/>
    </sheetView>
  </sheetViews>
  <sheetFormatPr defaultColWidth="9.140625" defaultRowHeight="12.75"/>
  <cols>
    <col min="1" max="1" width="51.140625" style="2" customWidth="1"/>
    <col min="2" max="2" width="12.421875" style="2" customWidth="1"/>
    <col min="3" max="3" width="12.7109375" style="4" customWidth="1"/>
    <col min="4" max="4" width="11.28125" style="4" customWidth="1"/>
    <col min="5" max="5" width="1.1484375" style="4" customWidth="1"/>
    <col min="6" max="6" width="12.7109375" style="4" customWidth="1"/>
    <col min="7" max="7" width="11.28125" style="4" customWidth="1"/>
    <col min="8" max="8" width="9.57421875" style="2" bestFit="1" customWidth="1"/>
    <col min="9" max="9" width="9.140625" style="2" customWidth="1"/>
    <col min="10" max="10" width="13.140625" style="2" bestFit="1" customWidth="1"/>
    <col min="11" max="12" width="12.00390625" style="2" bestFit="1" customWidth="1"/>
    <col min="13" max="13" width="9.57421875" style="2" bestFit="1" customWidth="1"/>
    <col min="14" max="16384" width="9.140625" style="2" customWidth="1"/>
  </cols>
  <sheetData>
    <row r="1" ht="11.25" customHeight="1">
      <c r="A1" s="1" t="s">
        <v>15</v>
      </c>
    </row>
    <row r="2" ht="11.25" customHeight="1">
      <c r="A2" s="1" t="s">
        <v>59</v>
      </c>
    </row>
    <row r="3" ht="11.25" customHeight="1">
      <c r="A3" s="1"/>
    </row>
    <row r="4" ht="11.25" customHeight="1">
      <c r="A4" s="10" t="s">
        <v>124</v>
      </c>
    </row>
    <row r="5" ht="11.25" customHeight="1"/>
    <row r="6" spans="3:7" ht="11.25" customHeight="1">
      <c r="C6" s="134" t="s">
        <v>17</v>
      </c>
      <c r="D6" s="134"/>
      <c r="F6" s="134" t="s">
        <v>18</v>
      </c>
      <c r="G6" s="134"/>
    </row>
    <row r="7" spans="3:7" ht="11.25" customHeight="1">
      <c r="C7" s="7" t="s">
        <v>56</v>
      </c>
      <c r="D7" s="6" t="s">
        <v>58</v>
      </c>
      <c r="F7" s="7" t="s">
        <v>56</v>
      </c>
      <c r="G7" s="6" t="s">
        <v>58</v>
      </c>
    </row>
    <row r="8" spans="3:7" ht="11.25" customHeight="1">
      <c r="C8" s="63" t="s">
        <v>57</v>
      </c>
      <c r="D8" s="98" t="s">
        <v>53</v>
      </c>
      <c r="E8" s="21"/>
      <c r="F8" s="63" t="s">
        <v>57</v>
      </c>
      <c r="G8" s="98" t="s">
        <v>53</v>
      </c>
    </row>
    <row r="9" spans="3:7" ht="11.25" customHeight="1">
      <c r="C9" s="20">
        <v>2016</v>
      </c>
      <c r="D9" s="21">
        <v>2015</v>
      </c>
      <c r="E9" s="21"/>
      <c r="F9" s="20">
        <v>2016</v>
      </c>
      <c r="G9" s="21">
        <v>2015</v>
      </c>
    </row>
    <row r="10" spans="3:7" ht="11.25" customHeight="1">
      <c r="C10" s="22" t="s">
        <v>6</v>
      </c>
      <c r="D10" s="99" t="s">
        <v>6</v>
      </c>
      <c r="E10" s="21"/>
      <c r="F10" s="22" t="s">
        <v>6</v>
      </c>
      <c r="G10" s="99" t="s">
        <v>6</v>
      </c>
    </row>
    <row r="11" ht="11.25" customHeight="1">
      <c r="A11" s="1" t="s">
        <v>8</v>
      </c>
    </row>
    <row r="12" spans="1:7" ht="11.25" customHeight="1">
      <c r="A12" s="2" t="s">
        <v>30</v>
      </c>
      <c r="C12" s="40">
        <v>486584</v>
      </c>
      <c r="D12" s="101">
        <v>479153</v>
      </c>
      <c r="E12" s="41"/>
      <c r="F12" s="40">
        <v>511279</v>
      </c>
      <c r="G12" s="101">
        <v>509101</v>
      </c>
    </row>
    <row r="13" spans="3:7" ht="11.25" customHeight="1">
      <c r="C13" s="42" t="s">
        <v>34</v>
      </c>
      <c r="D13" s="105"/>
      <c r="E13" s="41"/>
      <c r="F13" s="42" t="s">
        <v>34</v>
      </c>
      <c r="G13" s="100"/>
    </row>
    <row r="14" spans="1:7" ht="11.25" customHeight="1">
      <c r="A14" s="2" t="s">
        <v>2</v>
      </c>
      <c r="C14" s="40">
        <v>1124025</v>
      </c>
      <c r="D14" s="101">
        <v>581211</v>
      </c>
      <c r="E14" s="41"/>
      <c r="F14" s="40">
        <v>699686</v>
      </c>
      <c r="G14" s="101">
        <v>260447</v>
      </c>
    </row>
    <row r="15" spans="3:6" ht="11.25" customHeight="1">
      <c r="C15" s="43"/>
      <c r="D15" s="46"/>
      <c r="E15" s="41"/>
      <c r="F15" s="43"/>
    </row>
    <row r="16" spans="1:7" ht="11.25" customHeight="1" thickBot="1">
      <c r="A16" s="2" t="s">
        <v>31</v>
      </c>
      <c r="C16" s="44">
        <v>1610609</v>
      </c>
      <c r="D16" s="103">
        <v>1060364</v>
      </c>
      <c r="E16" s="45"/>
      <c r="F16" s="44">
        <v>1210965</v>
      </c>
      <c r="G16" s="103">
        <v>769548</v>
      </c>
    </row>
    <row r="17" spans="3:7" ht="11.25" customHeight="1" thickTop="1">
      <c r="C17" s="42"/>
      <c r="D17" s="105"/>
      <c r="E17" s="45"/>
      <c r="F17" s="42"/>
      <c r="G17" s="100"/>
    </row>
    <row r="18" spans="1:7" ht="11.25" customHeight="1">
      <c r="A18" s="1" t="s">
        <v>9</v>
      </c>
      <c r="C18" s="43"/>
      <c r="D18" s="46"/>
      <c r="E18" s="41"/>
      <c r="F18" s="43"/>
      <c r="G18" s="102"/>
    </row>
    <row r="19" spans="1:7" ht="11.25" customHeight="1">
      <c r="A19" s="2" t="s">
        <v>0</v>
      </c>
      <c r="C19" s="43"/>
      <c r="D19" s="46"/>
      <c r="E19" s="41"/>
      <c r="F19" s="43"/>
      <c r="G19" s="102"/>
    </row>
    <row r="20" spans="1:7" ht="11.25" customHeight="1">
      <c r="A20" s="2" t="s">
        <v>32</v>
      </c>
      <c r="C20" s="42">
        <v>387531</v>
      </c>
      <c r="D20" s="105">
        <v>403100</v>
      </c>
      <c r="E20" s="45"/>
      <c r="F20" s="42">
        <v>372655</v>
      </c>
      <c r="G20" s="105">
        <v>382955</v>
      </c>
    </row>
    <row r="21" spans="1:7" ht="11.25" customHeight="1">
      <c r="A21" s="2" t="s">
        <v>22</v>
      </c>
      <c r="C21" s="42">
        <v>15424</v>
      </c>
      <c r="D21" s="105">
        <v>18164</v>
      </c>
      <c r="E21" s="41"/>
      <c r="F21" s="42">
        <v>0</v>
      </c>
      <c r="G21" s="105">
        <v>0</v>
      </c>
    </row>
    <row r="22" spans="1:7" ht="11.25" customHeight="1">
      <c r="A22" s="2" t="s">
        <v>51</v>
      </c>
      <c r="C22" s="119">
        <v>402955</v>
      </c>
      <c r="D22" s="116">
        <v>421264</v>
      </c>
      <c r="E22" s="41"/>
      <c r="F22" s="119">
        <v>372655</v>
      </c>
      <c r="G22" s="116">
        <v>382955</v>
      </c>
    </row>
    <row r="23" spans="3:7" ht="11.25" customHeight="1">
      <c r="C23" s="42" t="s">
        <v>34</v>
      </c>
      <c r="D23" s="105"/>
      <c r="E23" s="41"/>
      <c r="F23" s="42" t="s">
        <v>34</v>
      </c>
      <c r="G23" s="105"/>
    </row>
    <row r="24" spans="1:7" ht="11.25" customHeight="1">
      <c r="A24" s="4" t="s">
        <v>1</v>
      </c>
      <c r="B24" s="4"/>
      <c r="C24" s="40">
        <v>140772</v>
      </c>
      <c r="D24" s="101">
        <v>119300</v>
      </c>
      <c r="E24" s="41"/>
      <c r="F24" s="40">
        <v>104218</v>
      </c>
      <c r="G24" s="101">
        <v>87386</v>
      </c>
    </row>
    <row r="25" spans="3:7" ht="11.25" customHeight="1">
      <c r="C25" s="42"/>
      <c r="D25" s="105"/>
      <c r="E25" s="41"/>
      <c r="F25" s="42"/>
      <c r="G25" s="105"/>
    </row>
    <row r="26" spans="1:7" ht="11.25" customHeight="1">
      <c r="A26" s="2" t="s">
        <v>14</v>
      </c>
      <c r="C26" s="40">
        <v>1066882</v>
      </c>
      <c r="D26" s="101">
        <v>519800</v>
      </c>
      <c r="E26" s="41"/>
      <c r="F26" s="40">
        <v>734092</v>
      </c>
      <c r="G26" s="101">
        <v>299207</v>
      </c>
    </row>
    <row r="27" spans="3:7" ht="11.25" customHeight="1">
      <c r="C27" s="42"/>
      <c r="D27" s="105"/>
      <c r="E27" s="41"/>
      <c r="F27" s="42"/>
      <c r="G27" s="105"/>
    </row>
    <row r="28" spans="1:13" ht="11.25" customHeight="1" thickBot="1">
      <c r="A28" s="1" t="s">
        <v>33</v>
      </c>
      <c r="C28" s="44">
        <v>1610609</v>
      </c>
      <c r="D28" s="103">
        <v>1060364</v>
      </c>
      <c r="E28" s="41"/>
      <c r="F28" s="44">
        <v>1210965</v>
      </c>
      <c r="G28" s="103">
        <v>769548</v>
      </c>
      <c r="I28" s="68">
        <f>C16-C28</f>
        <v>0</v>
      </c>
      <c r="J28" s="68">
        <f>D16-D28</f>
        <v>0</v>
      </c>
      <c r="K28" s="68"/>
      <c r="L28" s="68">
        <f>F16-F28</f>
        <v>0</v>
      </c>
      <c r="M28" s="68">
        <f>G16-G28</f>
        <v>0</v>
      </c>
    </row>
    <row r="29" spans="4:7" ht="11.25" customHeight="1" thickTop="1">
      <c r="D29" s="46"/>
      <c r="E29" s="41"/>
      <c r="G29" s="46"/>
    </row>
    <row r="30" spans="1:8" ht="11.25" customHeight="1">
      <c r="A30" s="4" t="s">
        <v>4</v>
      </c>
      <c r="B30" s="15" t="s">
        <v>7</v>
      </c>
      <c r="C30" s="53">
        <v>209.87</v>
      </c>
      <c r="D30" s="111">
        <v>219.41</v>
      </c>
      <c r="E30" s="54"/>
      <c r="F30" s="53">
        <v>194.09</v>
      </c>
      <c r="G30" s="111">
        <v>199.46</v>
      </c>
      <c r="H30" s="53"/>
    </row>
    <row r="31" spans="1:7" ht="11.25" customHeight="1">
      <c r="A31" s="4"/>
      <c r="B31" s="4"/>
      <c r="C31" s="52"/>
      <c r="D31" s="112"/>
      <c r="E31" s="55"/>
      <c r="F31" s="52"/>
      <c r="G31" s="112"/>
    </row>
    <row r="32" spans="1:7" ht="11.25" customHeight="1" thickBot="1">
      <c r="A32" s="4" t="s">
        <v>10</v>
      </c>
      <c r="B32" s="4"/>
      <c r="C32" s="117">
        <v>1920000</v>
      </c>
      <c r="D32" s="103">
        <v>1920000</v>
      </c>
      <c r="E32" s="55"/>
      <c r="F32" s="117">
        <v>1920000</v>
      </c>
      <c r="G32" s="118">
        <v>1920000</v>
      </c>
    </row>
    <row r="33" ht="11.25" customHeight="1" thickTop="1">
      <c r="E33" s="41"/>
    </row>
    <row r="34" ht="11.25" customHeight="1">
      <c r="A34" s="1" t="s">
        <v>15</v>
      </c>
    </row>
    <row r="35" ht="11.25" customHeight="1">
      <c r="A35" s="1" t="s">
        <v>59</v>
      </c>
    </row>
    <row r="36" spans="1:2" ht="11.25" customHeight="1">
      <c r="A36" s="4"/>
      <c r="B36" s="4"/>
    </row>
    <row r="37" spans="1:13" ht="11.25" customHeight="1">
      <c r="A37" s="10" t="s">
        <v>109</v>
      </c>
      <c r="B37" s="4"/>
      <c r="H37" s="8"/>
      <c r="I37" s="8"/>
      <c r="J37" s="8"/>
      <c r="K37" s="67"/>
      <c r="L37" s="67"/>
      <c r="M37" s="68"/>
    </row>
    <row r="38" spans="1:10" ht="11.25" customHeight="1">
      <c r="A38" s="126" t="s">
        <v>127</v>
      </c>
      <c r="B38" s="4"/>
      <c r="H38" s="8"/>
      <c r="I38" s="8"/>
      <c r="J38" s="8"/>
    </row>
    <row r="39" spans="1:10" ht="11.25" customHeight="1">
      <c r="A39" s="10"/>
      <c r="B39" s="4"/>
      <c r="C39" s="16" t="s">
        <v>11</v>
      </c>
      <c r="D39" s="17"/>
      <c r="E39" s="18"/>
      <c r="F39" s="134" t="s">
        <v>18</v>
      </c>
      <c r="G39" s="134"/>
      <c r="H39" s="9"/>
      <c r="I39" s="9"/>
      <c r="J39" s="9"/>
    </row>
    <row r="40" spans="1:10" ht="11.25" customHeight="1">
      <c r="A40" s="10"/>
      <c r="B40" s="4"/>
      <c r="C40" s="7" t="s">
        <v>56</v>
      </c>
      <c r="D40" s="6" t="s">
        <v>56</v>
      </c>
      <c r="E40" s="18"/>
      <c r="F40" s="7" t="s">
        <v>56</v>
      </c>
      <c r="G40" s="6" t="s">
        <v>56</v>
      </c>
      <c r="H40" s="9"/>
      <c r="I40" s="9"/>
      <c r="J40" s="9"/>
    </row>
    <row r="41" spans="1:7" ht="11.25" customHeight="1">
      <c r="A41" s="4"/>
      <c r="B41" s="4"/>
      <c r="C41" s="7" t="s">
        <v>60</v>
      </c>
      <c r="D41" s="6" t="s">
        <v>60</v>
      </c>
      <c r="E41" s="7"/>
      <c r="F41" s="7" t="s">
        <v>60</v>
      </c>
      <c r="G41" s="6" t="s">
        <v>60</v>
      </c>
    </row>
    <row r="42" spans="1:7" ht="11.25" customHeight="1">
      <c r="A42" s="10"/>
      <c r="B42" s="4"/>
      <c r="C42" s="63" t="s">
        <v>57</v>
      </c>
      <c r="D42" s="104" t="s">
        <v>57</v>
      </c>
      <c r="E42" s="21"/>
      <c r="F42" s="63" t="s">
        <v>57</v>
      </c>
      <c r="G42" s="104" t="s">
        <v>57</v>
      </c>
    </row>
    <row r="43" spans="1:7" ht="11.25" customHeight="1">
      <c r="A43" s="10"/>
      <c r="B43" s="4"/>
      <c r="C43" s="20">
        <v>2016</v>
      </c>
      <c r="D43" s="21">
        <v>2015</v>
      </c>
      <c r="E43" s="21"/>
      <c r="F43" s="20">
        <v>2016</v>
      </c>
      <c r="G43" s="21">
        <v>2015</v>
      </c>
    </row>
    <row r="44" spans="1:7" ht="11.25" customHeight="1">
      <c r="A44" s="10"/>
      <c r="B44" s="12"/>
      <c r="C44" s="22" t="s">
        <v>6</v>
      </c>
      <c r="D44" s="99" t="s">
        <v>6</v>
      </c>
      <c r="E44" s="7"/>
      <c r="F44" s="22" t="s">
        <v>6</v>
      </c>
      <c r="G44" s="99" t="s">
        <v>6</v>
      </c>
    </row>
    <row r="45" spans="1:7" ht="11.25" customHeight="1">
      <c r="A45" s="10" t="s">
        <v>104</v>
      </c>
      <c r="B45" s="4"/>
      <c r="C45" s="13"/>
      <c r="D45" s="13"/>
      <c r="E45" s="13"/>
      <c r="F45" s="13"/>
      <c r="G45" s="13"/>
    </row>
    <row r="46" spans="1:7" ht="11.25" customHeight="1" thickBot="1">
      <c r="A46" s="14" t="s">
        <v>3</v>
      </c>
      <c r="B46" s="13"/>
      <c r="C46" s="44">
        <v>174458</v>
      </c>
      <c r="D46" s="103">
        <v>101260</v>
      </c>
      <c r="E46" s="42"/>
      <c r="F46" s="44">
        <v>66434</v>
      </c>
      <c r="G46" s="103">
        <v>2979</v>
      </c>
    </row>
    <row r="47" spans="1:7" ht="11.25" customHeight="1" thickTop="1">
      <c r="A47" s="14"/>
      <c r="B47" s="13"/>
      <c r="C47" s="42"/>
      <c r="D47" s="105"/>
      <c r="E47" s="42"/>
      <c r="F47" s="42"/>
      <c r="G47" s="105"/>
    </row>
    <row r="48" spans="1:7" ht="11.25" customHeight="1">
      <c r="A48" s="13" t="s">
        <v>99</v>
      </c>
      <c r="B48" s="13"/>
      <c r="C48" s="43">
        <v>-8706</v>
      </c>
      <c r="D48" s="46">
        <v>-37735</v>
      </c>
      <c r="E48" s="42"/>
      <c r="F48" s="43">
        <v>-3777</v>
      </c>
      <c r="G48" s="46">
        <v>-22914</v>
      </c>
    </row>
    <row r="49" spans="1:7" ht="11.25" customHeight="1">
      <c r="A49" s="13" t="s">
        <v>100</v>
      </c>
      <c r="B49" s="13"/>
      <c r="C49" s="43">
        <v>-8202</v>
      </c>
      <c r="D49" s="46">
        <v>-6186</v>
      </c>
      <c r="E49" s="42"/>
      <c r="F49" s="43">
        <v>-6523</v>
      </c>
      <c r="G49" s="46">
        <v>-3763</v>
      </c>
    </row>
    <row r="50" spans="1:7" ht="11.25" customHeight="1">
      <c r="A50" s="4" t="s">
        <v>101</v>
      </c>
      <c r="B50" s="4"/>
      <c r="C50" s="106">
        <v>65</v>
      </c>
      <c r="D50" s="101">
        <v>-432</v>
      </c>
      <c r="E50" s="47"/>
      <c r="F50" s="106">
        <v>0</v>
      </c>
      <c r="G50" s="107">
        <v>0</v>
      </c>
    </row>
    <row r="51" spans="1:5" ht="11.25" customHeight="1">
      <c r="A51" s="4"/>
      <c r="B51" s="4"/>
      <c r="E51" s="13"/>
    </row>
    <row r="52" spans="1:7" ht="11.25" customHeight="1">
      <c r="A52" s="4" t="s">
        <v>102</v>
      </c>
      <c r="B52" s="4"/>
      <c r="C52" s="42">
        <v>-16843</v>
      </c>
      <c r="D52" s="105">
        <v>-44353</v>
      </c>
      <c r="E52" s="42"/>
      <c r="F52" s="42">
        <v>-10300</v>
      </c>
      <c r="G52" s="105">
        <v>-26677</v>
      </c>
    </row>
    <row r="53" spans="1:7" ht="11.25" customHeight="1">
      <c r="A53" s="4" t="s">
        <v>132</v>
      </c>
      <c r="B53" s="4"/>
      <c r="C53" s="40">
        <v>-1229</v>
      </c>
      <c r="D53" s="101">
        <v>-270</v>
      </c>
      <c r="E53" s="42"/>
      <c r="F53" s="40">
        <v>0</v>
      </c>
      <c r="G53" s="101">
        <v>0</v>
      </c>
    </row>
    <row r="54" spans="1:7" ht="11.25" customHeight="1">
      <c r="A54" s="4"/>
      <c r="B54" s="4"/>
      <c r="C54" s="42"/>
      <c r="D54" s="105"/>
      <c r="E54" s="42"/>
      <c r="F54" s="42"/>
      <c r="G54" s="105"/>
    </row>
    <row r="55" spans="1:7" ht="11.25" customHeight="1" hidden="1">
      <c r="A55" s="4" t="s">
        <v>111</v>
      </c>
      <c r="B55" s="4"/>
      <c r="C55" s="40">
        <v>-18072</v>
      </c>
      <c r="D55" s="101">
        <v>-44623</v>
      </c>
      <c r="E55" s="42"/>
      <c r="F55" s="40">
        <v>-10300</v>
      </c>
      <c r="G55" s="101">
        <v>-26677</v>
      </c>
    </row>
    <row r="56" spans="1:7" ht="11.25" customHeight="1" hidden="1">
      <c r="A56" s="4"/>
      <c r="B56" s="4"/>
      <c r="C56" s="42"/>
      <c r="D56" s="105"/>
      <c r="E56" s="42"/>
      <c r="F56" s="42"/>
      <c r="G56" s="105"/>
    </row>
    <row r="57" spans="1:7" ht="11.25" customHeight="1" hidden="1">
      <c r="A57" s="10" t="s">
        <v>105</v>
      </c>
      <c r="B57" s="4"/>
      <c r="C57" s="42"/>
      <c r="D57" s="105"/>
      <c r="E57" s="42"/>
      <c r="F57" s="42"/>
      <c r="G57" s="105"/>
    </row>
    <row r="58" spans="1:7" ht="11.25" customHeight="1" hidden="1">
      <c r="A58" s="4" t="s">
        <v>114</v>
      </c>
      <c r="B58" s="4"/>
      <c r="C58" s="40">
        <v>0</v>
      </c>
      <c r="D58" s="101">
        <v>0</v>
      </c>
      <c r="E58" s="42"/>
      <c r="F58" s="40">
        <v>0</v>
      </c>
      <c r="G58" s="101">
        <v>0</v>
      </c>
    </row>
    <row r="59" spans="1:7" ht="11.25" customHeight="1" hidden="1">
      <c r="A59" s="4"/>
      <c r="B59" s="4"/>
      <c r="C59" s="42"/>
      <c r="D59" s="105"/>
      <c r="E59" s="42"/>
      <c r="F59" s="42"/>
      <c r="G59" s="105"/>
    </row>
    <row r="60" spans="1:7" ht="11.25" customHeight="1">
      <c r="A60" s="4" t="s">
        <v>121</v>
      </c>
      <c r="B60" s="4"/>
      <c r="C60" s="42">
        <v>-18072</v>
      </c>
      <c r="D60" s="105">
        <v>-44623</v>
      </c>
      <c r="E60" s="42"/>
      <c r="F60" s="42">
        <v>-10300</v>
      </c>
      <c r="G60" s="105">
        <v>-26677</v>
      </c>
    </row>
    <row r="61" spans="1:7" ht="11.25" customHeight="1">
      <c r="A61" s="4" t="s">
        <v>61</v>
      </c>
      <c r="B61" s="4"/>
      <c r="C61" s="40">
        <v>-237</v>
      </c>
      <c r="D61" s="101">
        <v>-1174</v>
      </c>
      <c r="E61" s="42"/>
      <c r="F61" s="40">
        <v>0</v>
      </c>
      <c r="G61" s="101">
        <v>0</v>
      </c>
    </row>
    <row r="62" spans="1:7" ht="11.25" customHeight="1">
      <c r="A62" s="4"/>
      <c r="B62" s="4"/>
      <c r="C62" s="42"/>
      <c r="D62" s="105"/>
      <c r="E62" s="42"/>
      <c r="F62" s="42"/>
      <c r="G62" s="105"/>
    </row>
    <row r="63" spans="1:7" ht="11.25" customHeight="1" thickBot="1">
      <c r="A63" s="4" t="s">
        <v>62</v>
      </c>
      <c r="B63" s="4"/>
      <c r="C63" s="44">
        <v>-18309</v>
      </c>
      <c r="D63" s="103">
        <v>-45797</v>
      </c>
      <c r="E63" s="42"/>
      <c r="F63" s="44">
        <v>-10300</v>
      </c>
      <c r="G63" s="103">
        <v>-26677</v>
      </c>
    </row>
    <row r="64" spans="1:7" ht="11.25" customHeight="1" thickTop="1">
      <c r="A64" s="4"/>
      <c r="B64" s="4"/>
      <c r="C64" s="43"/>
      <c r="D64" s="46"/>
      <c r="E64" s="42"/>
      <c r="F64" s="43"/>
      <c r="G64" s="46"/>
    </row>
    <row r="65" spans="1:7" ht="11.25" customHeight="1">
      <c r="A65" s="4" t="s">
        <v>122</v>
      </c>
      <c r="B65" s="4"/>
      <c r="C65" s="43"/>
      <c r="D65" s="46"/>
      <c r="E65" s="42"/>
      <c r="F65" s="43"/>
      <c r="G65" s="46"/>
    </row>
    <row r="66" spans="1:7" ht="11.25" customHeight="1">
      <c r="A66" s="4" t="s">
        <v>23</v>
      </c>
      <c r="B66" s="4"/>
      <c r="C66" s="42">
        <v>-15315</v>
      </c>
      <c r="D66" s="105">
        <v>-41203</v>
      </c>
      <c r="E66" s="42"/>
      <c r="F66" s="42">
        <v>-10300</v>
      </c>
      <c r="G66" s="105">
        <v>-26677</v>
      </c>
    </row>
    <row r="67" spans="1:7" ht="11.25" customHeight="1">
      <c r="A67" s="4" t="s">
        <v>22</v>
      </c>
      <c r="B67" s="4"/>
      <c r="C67" s="42">
        <v>-2757</v>
      </c>
      <c r="D67" s="105">
        <v>-3420</v>
      </c>
      <c r="E67" s="42"/>
      <c r="F67" s="42">
        <v>0</v>
      </c>
      <c r="G67" s="105">
        <v>0</v>
      </c>
    </row>
    <row r="68" spans="1:9" ht="11.25" customHeight="1" thickBot="1">
      <c r="A68" s="4"/>
      <c r="B68" s="4"/>
      <c r="C68" s="48">
        <v>-18072</v>
      </c>
      <c r="D68" s="108">
        <v>-44623</v>
      </c>
      <c r="E68" s="42"/>
      <c r="F68" s="48">
        <v>-10300</v>
      </c>
      <c r="G68" s="108">
        <v>-26677</v>
      </c>
      <c r="I68" s="68"/>
    </row>
    <row r="69" spans="1:9" ht="11.25" customHeight="1" thickTop="1">
      <c r="A69" s="4"/>
      <c r="B69" s="4"/>
      <c r="C69" s="43"/>
      <c r="D69" s="46"/>
      <c r="E69" s="42"/>
      <c r="F69" s="43"/>
      <c r="G69" s="46"/>
      <c r="I69" s="68"/>
    </row>
    <row r="70" spans="1:9" ht="11.25" customHeight="1">
      <c r="A70" s="4" t="s">
        <v>24</v>
      </c>
      <c r="B70" s="4"/>
      <c r="E70" s="42"/>
      <c r="F70" s="43"/>
      <c r="G70" s="46"/>
      <c r="H70" s="68"/>
      <c r="I70" s="68"/>
    </row>
    <row r="71" spans="1:9" ht="11.25" customHeight="1">
      <c r="A71" s="4" t="s">
        <v>23</v>
      </c>
      <c r="B71" s="4"/>
      <c r="C71" s="42">
        <v>-15569</v>
      </c>
      <c r="D71" s="46">
        <v>-42146</v>
      </c>
      <c r="E71" s="42"/>
      <c r="F71" s="42">
        <v>-10300</v>
      </c>
      <c r="G71" s="105">
        <v>-26677</v>
      </c>
      <c r="H71" s="68"/>
      <c r="I71" s="68"/>
    </row>
    <row r="72" spans="1:7" ht="11.25" customHeight="1">
      <c r="A72" s="4" t="s">
        <v>22</v>
      </c>
      <c r="B72" s="4"/>
      <c r="C72" s="42">
        <v>-2740</v>
      </c>
      <c r="D72" s="105">
        <v>-3651</v>
      </c>
      <c r="E72" s="42"/>
      <c r="F72" s="42">
        <v>0</v>
      </c>
      <c r="G72" s="105">
        <v>0</v>
      </c>
    </row>
    <row r="73" spans="1:9" ht="11.25" customHeight="1" thickBot="1">
      <c r="A73" s="4"/>
      <c r="B73" s="4"/>
      <c r="C73" s="48">
        <v>-18309</v>
      </c>
      <c r="D73" s="108">
        <v>-45797</v>
      </c>
      <c r="E73" s="42"/>
      <c r="F73" s="48">
        <v>-10300</v>
      </c>
      <c r="G73" s="108">
        <v>-26677</v>
      </c>
      <c r="H73" s="67"/>
      <c r="I73" s="68"/>
    </row>
    <row r="74" spans="1:8" ht="11.25" customHeight="1" thickTop="1">
      <c r="A74" s="4"/>
      <c r="B74" s="4"/>
      <c r="C74" s="49"/>
      <c r="D74" s="102"/>
      <c r="E74" s="50"/>
      <c r="F74" s="109"/>
      <c r="G74" s="110"/>
      <c r="H74" s="68"/>
    </row>
    <row r="75" spans="1:8" ht="11.25" customHeight="1" thickBot="1">
      <c r="A75" s="4" t="s">
        <v>112</v>
      </c>
      <c r="B75" s="15" t="s">
        <v>7</v>
      </c>
      <c r="C75" s="113">
        <v>-9.41</v>
      </c>
      <c r="D75" s="114">
        <v>-23.24</v>
      </c>
      <c r="E75" s="51"/>
      <c r="F75" s="113">
        <v>-5.36</v>
      </c>
      <c r="G75" s="114">
        <v>-13.89</v>
      </c>
      <c r="H75" s="68"/>
    </row>
    <row r="76" spans="1:8" ht="11.25" customHeight="1" thickTop="1">
      <c r="A76" s="4"/>
      <c r="B76" s="4"/>
      <c r="C76" s="49"/>
      <c r="D76" s="102"/>
      <c r="E76" s="50"/>
      <c r="F76" s="109"/>
      <c r="G76" s="110"/>
      <c r="H76" s="68"/>
    </row>
    <row r="77" spans="1:7" ht="11.25" customHeight="1" hidden="1" thickBot="1">
      <c r="A77" s="4" t="s">
        <v>113</v>
      </c>
      <c r="B77" s="15" t="s">
        <v>7</v>
      </c>
      <c r="C77" s="113">
        <v>0</v>
      </c>
      <c r="D77" s="114">
        <v>0</v>
      </c>
      <c r="E77" s="51"/>
      <c r="F77" s="113">
        <v>0</v>
      </c>
      <c r="G77" s="114">
        <v>0</v>
      </c>
    </row>
    <row r="78" spans="1:5" ht="11.25">
      <c r="A78" s="1" t="s">
        <v>15</v>
      </c>
      <c r="B78" s="4"/>
      <c r="E78" s="13"/>
    </row>
    <row r="79" spans="1:5" ht="11.25">
      <c r="A79" s="1" t="s">
        <v>59</v>
      </c>
      <c r="B79" s="4"/>
      <c r="E79" s="13"/>
    </row>
    <row r="80" spans="1:5" ht="11.25">
      <c r="A80" s="10"/>
      <c r="B80" s="4"/>
      <c r="E80" s="13"/>
    </row>
    <row r="81" spans="1:5" ht="11.25">
      <c r="A81" s="10" t="s">
        <v>125</v>
      </c>
      <c r="B81" s="4"/>
      <c r="E81" s="13"/>
    </row>
    <row r="82" spans="1:5" ht="11.25">
      <c r="A82" s="11"/>
      <c r="B82" s="4"/>
      <c r="E82" s="13"/>
    </row>
    <row r="83" spans="1:7" ht="11.25">
      <c r="A83" s="5"/>
      <c r="B83" s="4"/>
      <c r="C83" s="16" t="s">
        <v>11</v>
      </c>
      <c r="D83" s="17"/>
      <c r="E83" s="18"/>
      <c r="F83" s="134" t="s">
        <v>18</v>
      </c>
      <c r="G83" s="134"/>
    </row>
    <row r="84" spans="1:7" ht="11.25">
      <c r="A84" s="4"/>
      <c r="B84" s="4"/>
      <c r="C84" s="7" t="s">
        <v>63</v>
      </c>
      <c r="D84" s="6" t="s">
        <v>63</v>
      </c>
      <c r="E84" s="7"/>
      <c r="F84" s="7" t="s">
        <v>63</v>
      </c>
      <c r="G84" s="6" t="s">
        <v>63</v>
      </c>
    </row>
    <row r="85" spans="1:7" ht="11.25">
      <c r="A85" s="4"/>
      <c r="B85" s="4"/>
      <c r="C85" s="7" t="s">
        <v>60</v>
      </c>
      <c r="D85" s="6" t="s">
        <v>60</v>
      </c>
      <c r="E85" s="7"/>
      <c r="F85" s="7" t="s">
        <v>60</v>
      </c>
      <c r="G85" s="6" t="s">
        <v>60</v>
      </c>
    </row>
    <row r="86" spans="1:7" ht="11.25">
      <c r="A86" s="10"/>
      <c r="B86" s="4"/>
      <c r="C86" s="63" t="s">
        <v>64</v>
      </c>
      <c r="D86" s="104" t="s">
        <v>64</v>
      </c>
      <c r="E86" s="21"/>
      <c r="F86" s="63" t="s">
        <v>64</v>
      </c>
      <c r="G86" s="104" t="s">
        <v>64</v>
      </c>
    </row>
    <row r="87" spans="1:7" ht="11.25">
      <c r="A87" s="10"/>
      <c r="B87" s="4"/>
      <c r="C87" s="20">
        <v>2016</v>
      </c>
      <c r="D87" s="21">
        <v>2015</v>
      </c>
      <c r="E87" s="21"/>
      <c r="F87" s="20">
        <v>2016</v>
      </c>
      <c r="G87" s="21">
        <v>2015</v>
      </c>
    </row>
    <row r="88" spans="1:7" ht="11.25">
      <c r="A88" s="4"/>
      <c r="B88" s="4"/>
      <c r="C88" s="22" t="s">
        <v>6</v>
      </c>
      <c r="D88" s="99" t="s">
        <v>6</v>
      </c>
      <c r="E88" s="7"/>
      <c r="F88" s="22" t="s">
        <v>6</v>
      </c>
      <c r="G88" s="99" t="s">
        <v>6</v>
      </c>
    </row>
    <row r="89" spans="1:7" ht="11.25">
      <c r="A89" s="4"/>
      <c r="B89" s="4"/>
      <c r="C89" s="7"/>
      <c r="D89" s="6"/>
      <c r="E89" s="7"/>
      <c r="F89" s="7"/>
      <c r="G89" s="6"/>
    </row>
    <row r="90" spans="1:7" ht="11.25">
      <c r="A90" s="132" t="s">
        <v>25</v>
      </c>
      <c r="B90" s="132"/>
      <c r="C90" s="42"/>
      <c r="D90" s="105"/>
      <c r="E90" s="42"/>
      <c r="F90" s="42"/>
      <c r="G90" s="105"/>
    </row>
    <row r="91" spans="1:7" ht="11.25">
      <c r="A91" s="133" t="s">
        <v>123</v>
      </c>
      <c r="B91" s="133"/>
      <c r="C91" s="40">
        <v>32332</v>
      </c>
      <c r="D91" s="101">
        <v>22802</v>
      </c>
      <c r="E91" s="42"/>
      <c r="F91" s="40">
        <v>28340</v>
      </c>
      <c r="G91" s="101">
        <v>-15694</v>
      </c>
    </row>
    <row r="92" spans="1:7" ht="11.25">
      <c r="A92" s="4"/>
      <c r="B92" s="4"/>
      <c r="C92" s="42"/>
      <c r="D92" s="105"/>
      <c r="E92" s="42"/>
      <c r="F92" s="42"/>
      <c r="G92" s="105"/>
    </row>
    <row r="93" spans="1:7" ht="11.25">
      <c r="A93" s="10" t="s">
        <v>26</v>
      </c>
      <c r="B93" s="4"/>
      <c r="C93" s="42"/>
      <c r="D93" s="105"/>
      <c r="E93" s="42"/>
      <c r="F93" s="42"/>
      <c r="G93" s="105"/>
    </row>
    <row r="94" spans="1:7" ht="11.25">
      <c r="A94" s="4" t="s">
        <v>110</v>
      </c>
      <c r="B94" s="4"/>
      <c r="C94" s="40">
        <v>-12007</v>
      </c>
      <c r="D94" s="101">
        <v>-2186</v>
      </c>
      <c r="E94" s="42"/>
      <c r="F94" s="40">
        <v>-6507</v>
      </c>
      <c r="G94" s="101">
        <v>-42</v>
      </c>
    </row>
    <row r="95" spans="1:7" ht="11.25">
      <c r="A95" s="4"/>
      <c r="B95" s="4"/>
      <c r="C95" s="42"/>
      <c r="D95" s="105"/>
      <c r="E95" s="42"/>
      <c r="F95" s="42"/>
      <c r="G95" s="105"/>
    </row>
    <row r="96" spans="1:7" ht="11.25">
      <c r="A96" s="10" t="s">
        <v>27</v>
      </c>
      <c r="B96" s="4"/>
      <c r="C96" s="42"/>
      <c r="D96" s="105"/>
      <c r="E96" s="42"/>
      <c r="F96" s="42"/>
      <c r="G96" s="105"/>
    </row>
    <row r="97" spans="1:7" ht="11.25">
      <c r="A97" s="4" t="s">
        <v>106</v>
      </c>
      <c r="B97" s="4"/>
      <c r="C97" s="40">
        <v>-46437</v>
      </c>
      <c r="D97" s="101">
        <v>-32999</v>
      </c>
      <c r="E97" s="42"/>
      <c r="F97" s="40">
        <v>-22411</v>
      </c>
      <c r="G97" s="101">
        <v>-12114</v>
      </c>
    </row>
    <row r="98" spans="1:7" ht="11.25">
      <c r="A98" s="4"/>
      <c r="B98" s="4"/>
      <c r="C98" s="42"/>
      <c r="D98" s="105"/>
      <c r="E98" s="42"/>
      <c r="F98" s="42"/>
      <c r="G98" s="105"/>
    </row>
    <row r="99" spans="1:7" ht="12" thickBot="1">
      <c r="A99" s="10" t="s">
        <v>54</v>
      </c>
      <c r="B99" s="4"/>
      <c r="C99" s="44">
        <v>-26112</v>
      </c>
      <c r="D99" s="103">
        <v>-12383</v>
      </c>
      <c r="E99" s="42"/>
      <c r="F99" s="44">
        <v>-578</v>
      </c>
      <c r="G99" s="103">
        <v>-27850</v>
      </c>
    </row>
    <row r="100" spans="1:7" ht="12" thickTop="1">
      <c r="A100" s="4"/>
      <c r="B100" s="4"/>
      <c r="C100" s="42"/>
      <c r="D100" s="105"/>
      <c r="E100" s="42"/>
      <c r="F100" s="42"/>
      <c r="G100" s="105"/>
    </row>
    <row r="101" spans="1:7" ht="11.25">
      <c r="A101" s="4"/>
      <c r="B101" s="4"/>
      <c r="C101" s="42"/>
      <c r="D101" s="105"/>
      <c r="E101" s="42"/>
      <c r="F101" s="42"/>
      <c r="G101" s="105"/>
    </row>
    <row r="102" spans="1:7" ht="11.25">
      <c r="A102" s="4"/>
      <c r="B102" s="4"/>
      <c r="C102" s="42"/>
      <c r="D102" s="105"/>
      <c r="E102" s="42"/>
      <c r="F102" s="42"/>
      <c r="G102" s="105"/>
    </row>
    <row r="103" spans="1:7" ht="11.25">
      <c r="A103" s="10" t="s">
        <v>28</v>
      </c>
      <c r="B103" s="4"/>
      <c r="C103" s="42"/>
      <c r="D103" s="105"/>
      <c r="E103" s="42"/>
      <c r="F103" s="42"/>
      <c r="G103" s="105"/>
    </row>
    <row r="104" spans="1:7" ht="11.25">
      <c r="A104" s="4"/>
      <c r="B104" s="4"/>
      <c r="C104" s="42"/>
      <c r="D104" s="105"/>
      <c r="E104" s="42"/>
      <c r="F104" s="42"/>
      <c r="G104" s="105"/>
    </row>
    <row r="105" spans="1:7" ht="11.25">
      <c r="A105" s="4" t="s">
        <v>29</v>
      </c>
      <c r="B105" s="4"/>
      <c r="C105" s="42">
        <v>-91021</v>
      </c>
      <c r="D105" s="105">
        <v>-169982</v>
      </c>
      <c r="E105" s="42"/>
      <c r="F105" s="42">
        <v>-105536</v>
      </c>
      <c r="G105" s="105">
        <v>-125741</v>
      </c>
    </row>
    <row r="106" spans="1:7" ht="11.25">
      <c r="A106" s="4" t="s">
        <v>66</v>
      </c>
      <c r="B106" s="4"/>
      <c r="C106" s="42">
        <v>-366</v>
      </c>
      <c r="D106" s="105">
        <v>1366</v>
      </c>
      <c r="E106" s="42"/>
      <c r="F106" s="42">
        <v>0</v>
      </c>
      <c r="G106" s="105">
        <v>0</v>
      </c>
    </row>
    <row r="107" spans="1:7" ht="11.25">
      <c r="A107" s="4" t="s">
        <v>55</v>
      </c>
      <c r="B107" s="4"/>
      <c r="C107" s="42">
        <v>-26112</v>
      </c>
      <c r="D107" s="105">
        <v>-12383</v>
      </c>
      <c r="E107" s="42"/>
      <c r="F107" s="42">
        <v>-578</v>
      </c>
      <c r="G107" s="105">
        <v>-27850</v>
      </c>
    </row>
    <row r="108" spans="1:7" ht="12" thickBot="1">
      <c r="A108" s="10" t="s">
        <v>65</v>
      </c>
      <c r="B108" s="4"/>
      <c r="C108" s="48">
        <v>-117499</v>
      </c>
      <c r="D108" s="108">
        <v>-180999</v>
      </c>
      <c r="E108" s="42"/>
      <c r="F108" s="48">
        <v>-106114</v>
      </c>
      <c r="G108" s="108">
        <v>-153591</v>
      </c>
    </row>
    <row r="109" ht="12" thickTop="1">
      <c r="E109" s="13"/>
    </row>
    <row r="110" ht="11.25">
      <c r="C110" s="12"/>
    </row>
  </sheetData>
  <sheetProtection/>
  <mergeCells count="6">
    <mergeCell ref="A90:B90"/>
    <mergeCell ref="A91:B91"/>
    <mergeCell ref="F39:G39"/>
    <mergeCell ref="C6:D6"/>
    <mergeCell ref="F6:G6"/>
    <mergeCell ref="F83:G83"/>
  </mergeCells>
  <printOptions/>
  <pageMargins left="0.2362204724409449" right="0.2362204724409449" top="0.6299212598425197" bottom="0.5905511811023623" header="0.5118110236220472" footer="0.5118110236220472"/>
  <pageSetup fitToHeight="3" horizontalDpi="600" verticalDpi="600" orientation="portrait" paperSize="9" scale="89" r:id="rId1"/>
  <rowBreaks count="1" manualBreakCount="1">
    <brk id="7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"/>
  <sheetViews>
    <sheetView zoomScalePageLayoutView="0" workbookViewId="0" topLeftCell="A29">
      <selection activeCell="P15" sqref="P15"/>
    </sheetView>
  </sheetViews>
  <sheetFormatPr defaultColWidth="9.140625" defaultRowHeight="12.75"/>
  <cols>
    <col min="1" max="1" width="47.8515625" style="2" customWidth="1"/>
    <col min="2" max="2" width="11.8515625" style="4" bestFit="1" customWidth="1"/>
    <col min="3" max="3" width="0.9921875" style="4" customWidth="1"/>
    <col min="4" max="4" width="11.28125" style="4" bestFit="1" customWidth="1"/>
    <col min="5" max="5" width="0.85546875" style="4" customWidth="1"/>
    <col min="6" max="6" width="12.7109375" style="4" bestFit="1" customWidth="1"/>
    <col min="7" max="7" width="0.9921875" style="4" customWidth="1"/>
    <col min="8" max="8" width="12.7109375" style="4" customWidth="1"/>
    <col min="9" max="9" width="0.85546875" style="4" customWidth="1"/>
    <col min="10" max="10" width="13.28125" style="4" bestFit="1" customWidth="1"/>
    <col min="11" max="11" width="0.85546875" style="4" customWidth="1"/>
    <col min="12" max="12" width="13.00390625" style="4" bestFit="1" customWidth="1"/>
    <col min="13" max="13" width="0.71875" style="4" customWidth="1"/>
    <col min="14" max="14" width="13.57421875" style="4" bestFit="1" customWidth="1"/>
    <col min="15" max="15" width="0.85546875" style="4" customWidth="1"/>
    <col min="16" max="16" width="13.28125" style="4" bestFit="1" customWidth="1"/>
    <col min="17" max="17" width="9.8515625" style="2" bestFit="1" customWidth="1"/>
    <col min="18" max="19" width="9.140625" style="2" customWidth="1"/>
    <col min="20" max="20" width="13.28125" style="2" bestFit="1" customWidth="1"/>
    <col min="21" max="16384" width="9.140625" style="2" customWidth="1"/>
  </cols>
  <sheetData>
    <row r="1" ht="11.25">
      <c r="A1" s="1" t="s">
        <v>15</v>
      </c>
    </row>
    <row r="2" ht="11.25">
      <c r="A2" s="1" t="s">
        <v>59</v>
      </c>
    </row>
    <row r="3" ht="11.25">
      <c r="A3" s="1"/>
    </row>
    <row r="4" ht="11.25">
      <c r="A4" s="1" t="s">
        <v>126</v>
      </c>
    </row>
    <row r="6" spans="2:16" s="26" customFormat="1" ht="15.75" customHeight="1">
      <c r="B6" s="135" t="s">
        <v>67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60"/>
      <c r="N6" s="60"/>
      <c r="O6" s="60"/>
      <c r="P6" s="60"/>
    </row>
    <row r="7" spans="1:12" s="26" customFormat="1" ht="15.75" customHeight="1">
      <c r="A7" s="28" t="s">
        <v>5</v>
      </c>
      <c r="F7" s="64" t="s">
        <v>36</v>
      </c>
      <c r="G7" s="64"/>
      <c r="H7" s="64"/>
      <c r="L7" s="27"/>
    </row>
    <row r="8" spans="2:16" s="32" customFormat="1" ht="15.75" customHeight="1">
      <c r="B8" s="64" t="s">
        <v>37</v>
      </c>
      <c r="C8" s="64"/>
      <c r="D8" s="64" t="s">
        <v>37</v>
      </c>
      <c r="E8" s="64"/>
      <c r="F8" s="64" t="s">
        <v>38</v>
      </c>
      <c r="G8" s="64"/>
      <c r="H8" s="64" t="s">
        <v>115</v>
      </c>
      <c r="I8" s="64"/>
      <c r="J8" s="64" t="s">
        <v>39</v>
      </c>
      <c r="L8" s="64"/>
      <c r="N8" s="64" t="s">
        <v>40</v>
      </c>
      <c r="O8" s="64"/>
      <c r="P8" s="64" t="s">
        <v>41</v>
      </c>
    </row>
    <row r="9" spans="2:16" s="32" customFormat="1" ht="15.75" customHeight="1">
      <c r="B9" s="65" t="s">
        <v>42</v>
      </c>
      <c r="C9" s="64"/>
      <c r="D9" s="65" t="s">
        <v>43</v>
      </c>
      <c r="E9" s="64"/>
      <c r="F9" s="65" t="s">
        <v>44</v>
      </c>
      <c r="G9" s="96"/>
      <c r="H9" s="65" t="s">
        <v>44</v>
      </c>
      <c r="I9" s="64"/>
      <c r="J9" s="65" t="s">
        <v>45</v>
      </c>
      <c r="L9" s="65" t="s">
        <v>46</v>
      </c>
      <c r="N9" s="65" t="s">
        <v>47</v>
      </c>
      <c r="O9" s="64"/>
      <c r="P9" s="65" t="s">
        <v>48</v>
      </c>
    </row>
    <row r="10" spans="1:24" s="32" customFormat="1" ht="15.75" customHeight="1">
      <c r="A10" s="30"/>
      <c r="B10" s="66" t="s">
        <v>49</v>
      </c>
      <c r="C10" s="64"/>
      <c r="D10" s="66" t="s">
        <v>49</v>
      </c>
      <c r="E10" s="64"/>
      <c r="F10" s="66" t="s">
        <v>49</v>
      </c>
      <c r="G10" s="66"/>
      <c r="H10" s="66" t="s">
        <v>49</v>
      </c>
      <c r="I10" s="64"/>
      <c r="J10" s="66" t="s">
        <v>49</v>
      </c>
      <c r="L10" s="66" t="s">
        <v>49</v>
      </c>
      <c r="N10" s="66" t="s">
        <v>49</v>
      </c>
      <c r="O10" s="64"/>
      <c r="P10" s="66" t="s">
        <v>49</v>
      </c>
      <c r="Q10" s="34"/>
      <c r="R10" s="34"/>
      <c r="S10" s="31"/>
      <c r="T10" s="31"/>
      <c r="U10" s="31"/>
      <c r="V10" s="34"/>
      <c r="W10" s="34"/>
      <c r="X10" s="31"/>
    </row>
    <row r="11" spans="2:24" s="26" customFormat="1" ht="15.75" customHeight="1">
      <c r="B11" s="29"/>
      <c r="C11" s="29"/>
      <c r="D11" s="29"/>
      <c r="E11" s="29"/>
      <c r="F11" s="29"/>
      <c r="G11" s="29"/>
      <c r="H11" s="29"/>
      <c r="I11" s="29"/>
      <c r="J11" s="29"/>
      <c r="L11" s="29"/>
      <c r="Q11" s="27"/>
      <c r="R11" s="27"/>
      <c r="S11" s="27"/>
      <c r="T11" s="27"/>
      <c r="U11" s="27"/>
      <c r="V11" s="27"/>
      <c r="W11" s="27"/>
      <c r="X11" s="27"/>
    </row>
    <row r="12" spans="1:24" s="32" customFormat="1" ht="15.75" customHeight="1">
      <c r="A12" s="32" t="s">
        <v>128</v>
      </c>
      <c r="B12" s="124">
        <v>96000</v>
      </c>
      <c r="C12" s="34"/>
      <c r="D12" s="124">
        <v>12300</v>
      </c>
      <c r="E12" s="34"/>
      <c r="F12" s="124">
        <v>191942</v>
      </c>
      <c r="G12" s="31"/>
      <c r="H12" s="124">
        <v>-22321</v>
      </c>
      <c r="I12" s="34"/>
      <c r="J12" s="124">
        <v>125179</v>
      </c>
      <c r="K12" s="34"/>
      <c r="L12" s="124">
        <v>403100</v>
      </c>
      <c r="M12" s="34"/>
      <c r="N12" s="124">
        <v>18164</v>
      </c>
      <c r="O12" s="34"/>
      <c r="P12" s="124">
        <v>421264</v>
      </c>
      <c r="Q12" s="34"/>
      <c r="R12" s="34"/>
      <c r="S12" s="31"/>
      <c r="T12" s="31"/>
      <c r="U12" s="31"/>
      <c r="V12" s="34"/>
      <c r="W12" s="34"/>
      <c r="X12" s="31"/>
    </row>
    <row r="13" spans="2:24" s="32" customFormat="1" ht="15.75" customHeight="1">
      <c r="B13" s="31"/>
      <c r="C13" s="34"/>
      <c r="D13" s="31"/>
      <c r="E13" s="34"/>
      <c r="F13" s="31"/>
      <c r="G13" s="31"/>
      <c r="H13" s="31"/>
      <c r="I13" s="34"/>
      <c r="J13" s="31"/>
      <c r="K13" s="34"/>
      <c r="L13" s="31"/>
      <c r="M13" s="34"/>
      <c r="N13" s="34"/>
      <c r="O13" s="34"/>
      <c r="P13" s="34"/>
      <c r="Q13" s="34"/>
      <c r="R13" s="34"/>
      <c r="S13" s="31"/>
      <c r="T13" s="31"/>
      <c r="U13" s="31"/>
      <c r="V13" s="34"/>
      <c r="W13" s="34"/>
      <c r="X13" s="31"/>
    </row>
    <row r="14" spans="1:24" s="32" customFormat="1" ht="15.75" customHeight="1">
      <c r="A14" s="26" t="s">
        <v>121</v>
      </c>
      <c r="B14" s="31">
        <v>0</v>
      </c>
      <c r="C14" s="34"/>
      <c r="D14" s="31">
        <v>0</v>
      </c>
      <c r="E14" s="34"/>
      <c r="F14" s="31">
        <v>0</v>
      </c>
      <c r="G14" s="31"/>
      <c r="H14" s="31">
        <v>0</v>
      </c>
      <c r="I14" s="34"/>
      <c r="J14" s="33">
        <v>-15315</v>
      </c>
      <c r="K14" s="34"/>
      <c r="L14" s="33">
        <v>-15315</v>
      </c>
      <c r="M14" s="34"/>
      <c r="N14" s="27">
        <v>-2757</v>
      </c>
      <c r="O14" s="34"/>
      <c r="P14" s="27">
        <v>-18072</v>
      </c>
      <c r="Q14" s="34"/>
      <c r="R14" s="34"/>
      <c r="S14" s="31"/>
      <c r="T14" s="31"/>
      <c r="U14" s="31"/>
      <c r="V14" s="34"/>
      <c r="W14" s="34"/>
      <c r="X14" s="31"/>
    </row>
    <row r="15" spans="1:16" s="26" customFormat="1" ht="15.75" customHeight="1">
      <c r="A15" s="26" t="s">
        <v>107</v>
      </c>
      <c r="B15" s="33">
        <v>0</v>
      </c>
      <c r="C15" s="33"/>
      <c r="D15" s="33">
        <v>0</v>
      </c>
      <c r="E15" s="33"/>
      <c r="F15" s="33">
        <v>-254</v>
      </c>
      <c r="G15" s="33"/>
      <c r="H15" s="33">
        <v>0</v>
      </c>
      <c r="I15" s="33"/>
      <c r="J15" s="121">
        <v>0</v>
      </c>
      <c r="K15" s="31"/>
      <c r="L15" s="33">
        <v>-254</v>
      </c>
      <c r="M15" s="27"/>
      <c r="N15" s="27">
        <v>17</v>
      </c>
      <c r="O15" s="27"/>
      <c r="P15" s="27">
        <v>-237</v>
      </c>
    </row>
    <row r="16" spans="1:16" s="26" customFormat="1" ht="15.75" customHeight="1">
      <c r="A16" s="26" t="s">
        <v>62</v>
      </c>
      <c r="B16" s="125">
        <v>0</v>
      </c>
      <c r="C16" s="33"/>
      <c r="D16" s="125">
        <v>0</v>
      </c>
      <c r="E16" s="33"/>
      <c r="F16" s="125">
        <v>-254</v>
      </c>
      <c r="G16" s="33"/>
      <c r="H16" s="125">
        <v>0</v>
      </c>
      <c r="I16" s="33"/>
      <c r="J16" s="125">
        <v>-15315</v>
      </c>
      <c r="K16" s="31"/>
      <c r="L16" s="125">
        <v>-15569</v>
      </c>
      <c r="M16" s="27"/>
      <c r="N16" s="125">
        <v>-2740</v>
      </c>
      <c r="O16" s="27"/>
      <c r="P16" s="125">
        <v>-18309</v>
      </c>
    </row>
    <row r="17" spans="2:16" s="26" customFormat="1" ht="15.75" customHeight="1">
      <c r="B17" s="33"/>
      <c r="C17" s="33"/>
      <c r="D17" s="33"/>
      <c r="E17" s="33"/>
      <c r="F17" s="33"/>
      <c r="G17" s="33"/>
      <c r="H17" s="33"/>
      <c r="I17" s="33"/>
      <c r="J17" s="33"/>
      <c r="K17" s="31"/>
      <c r="L17" s="33"/>
      <c r="M17" s="27"/>
      <c r="N17" s="27"/>
      <c r="O17" s="27"/>
      <c r="P17" s="27"/>
    </row>
    <row r="18" spans="1:16" s="26" customFormat="1" ht="15.75" customHeight="1" hidden="1">
      <c r="A18" s="26" t="s">
        <v>116</v>
      </c>
      <c r="B18" s="129">
        <v>0</v>
      </c>
      <c r="C18" s="33"/>
      <c r="D18" s="129">
        <v>0</v>
      </c>
      <c r="E18" s="33"/>
      <c r="F18" s="129">
        <v>0</v>
      </c>
      <c r="G18" s="33"/>
      <c r="H18" s="129">
        <v>0</v>
      </c>
      <c r="I18" s="33"/>
      <c r="J18" s="129">
        <v>0</v>
      </c>
      <c r="K18" s="31"/>
      <c r="L18" s="129">
        <v>0</v>
      </c>
      <c r="M18" s="27"/>
      <c r="N18" s="129">
        <v>0</v>
      </c>
      <c r="O18" s="27"/>
      <c r="P18" s="129">
        <v>0</v>
      </c>
    </row>
    <row r="19" spans="2:16" s="26" customFormat="1" ht="15.75" customHeight="1" hidden="1">
      <c r="B19" s="33"/>
      <c r="C19" s="33"/>
      <c r="D19" s="33"/>
      <c r="E19" s="33"/>
      <c r="F19" s="33"/>
      <c r="G19" s="33"/>
      <c r="H19" s="33"/>
      <c r="I19" s="33"/>
      <c r="J19" s="33"/>
      <c r="K19" s="31"/>
      <c r="L19" s="33"/>
      <c r="M19" s="27"/>
      <c r="N19" s="27"/>
      <c r="O19" s="27"/>
      <c r="P19" s="27"/>
    </row>
    <row r="20" spans="1:20" s="26" customFormat="1" ht="15.75" customHeight="1" thickBot="1">
      <c r="A20" s="32" t="s">
        <v>129</v>
      </c>
      <c r="B20" s="36">
        <v>96000</v>
      </c>
      <c r="C20" s="31"/>
      <c r="D20" s="36">
        <v>12300</v>
      </c>
      <c r="E20" s="31"/>
      <c r="F20" s="36">
        <v>191688</v>
      </c>
      <c r="G20" s="31"/>
      <c r="H20" s="36">
        <v>-22321</v>
      </c>
      <c r="I20" s="31"/>
      <c r="J20" s="36">
        <v>109864</v>
      </c>
      <c r="K20" s="34"/>
      <c r="L20" s="36">
        <v>387531</v>
      </c>
      <c r="M20" s="27"/>
      <c r="N20" s="36">
        <v>15424</v>
      </c>
      <c r="O20" s="33"/>
      <c r="P20" s="36">
        <v>402955</v>
      </c>
      <c r="Q20" s="121"/>
      <c r="R20" s="121"/>
      <c r="T20" s="31"/>
    </row>
    <row r="21" spans="1:17" s="26" customFormat="1" ht="15.75" customHeight="1" thickTop="1">
      <c r="A21" s="32"/>
      <c r="B21" s="122"/>
      <c r="C21" s="122"/>
      <c r="D21" s="122"/>
      <c r="E21" s="122"/>
      <c r="F21" s="27"/>
      <c r="G21" s="27"/>
      <c r="H21" s="27"/>
      <c r="I21" s="31"/>
      <c r="J21" s="31"/>
      <c r="K21" s="31"/>
      <c r="L21" s="31"/>
      <c r="M21" s="31"/>
      <c r="N21" s="31"/>
      <c r="O21" s="34"/>
      <c r="P21" s="31"/>
      <c r="Q21" s="25"/>
    </row>
    <row r="22" spans="2:18" s="26" customFormat="1" ht="15.75" customHeight="1">
      <c r="B22" s="31"/>
      <c r="C22" s="31"/>
      <c r="D22" s="31"/>
      <c r="E22" s="31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31"/>
      <c r="R22" s="31"/>
    </row>
    <row r="23" spans="1:16" s="32" customFormat="1" ht="15.75" customHeight="1">
      <c r="A23" s="32" t="s">
        <v>119</v>
      </c>
      <c r="B23" s="124">
        <v>96000</v>
      </c>
      <c r="C23" s="34"/>
      <c r="D23" s="124">
        <v>12300</v>
      </c>
      <c r="E23" s="34"/>
      <c r="F23" s="124">
        <v>192666</v>
      </c>
      <c r="G23" s="31"/>
      <c r="H23" s="124">
        <v>-18097</v>
      </c>
      <c r="I23" s="34"/>
      <c r="J23" s="124">
        <v>105207</v>
      </c>
      <c r="K23" s="34"/>
      <c r="L23" s="124">
        <v>388076</v>
      </c>
      <c r="M23" s="34"/>
      <c r="N23" s="124">
        <v>12869</v>
      </c>
      <c r="O23" s="34"/>
      <c r="P23" s="124">
        <v>400945</v>
      </c>
    </row>
    <row r="24" spans="2:16" s="32" customFormat="1" ht="15.75" customHeight="1">
      <c r="B24" s="31"/>
      <c r="C24" s="34"/>
      <c r="D24" s="31"/>
      <c r="E24" s="34"/>
      <c r="F24" s="31"/>
      <c r="G24" s="31"/>
      <c r="H24" s="31"/>
      <c r="I24" s="34"/>
      <c r="J24" s="31"/>
      <c r="K24" s="34"/>
      <c r="L24" s="31"/>
      <c r="M24" s="34"/>
      <c r="N24" s="34"/>
      <c r="O24" s="34"/>
      <c r="P24" s="34"/>
    </row>
    <row r="25" spans="1:24" s="32" customFormat="1" ht="15.75" customHeight="1">
      <c r="A25" s="26" t="s">
        <v>121</v>
      </c>
      <c r="B25" s="31">
        <v>0</v>
      </c>
      <c r="C25" s="34"/>
      <c r="D25" s="31">
        <v>0</v>
      </c>
      <c r="E25" s="34"/>
      <c r="F25" s="31">
        <v>0</v>
      </c>
      <c r="G25" s="31"/>
      <c r="H25" s="31">
        <v>0</v>
      </c>
      <c r="I25" s="34"/>
      <c r="J25" s="33">
        <v>-41203</v>
      </c>
      <c r="K25" s="34"/>
      <c r="L25" s="33">
        <v>-41203</v>
      </c>
      <c r="M25" s="34"/>
      <c r="N25" s="27">
        <v>4789</v>
      </c>
      <c r="O25" s="34"/>
      <c r="P25" s="27">
        <v>-36414</v>
      </c>
      <c r="Q25" s="34"/>
      <c r="R25" s="34"/>
      <c r="S25" s="31"/>
      <c r="T25" s="31"/>
      <c r="U25" s="31"/>
      <c r="V25" s="34"/>
      <c r="W25" s="34"/>
      <c r="X25" s="31"/>
    </row>
    <row r="26" spans="1:16" s="26" customFormat="1" ht="15.75" customHeight="1">
      <c r="A26" s="26" t="s">
        <v>107</v>
      </c>
      <c r="B26" s="33">
        <v>0</v>
      </c>
      <c r="C26" s="33"/>
      <c r="D26" s="33">
        <v>0</v>
      </c>
      <c r="E26" s="33"/>
      <c r="F26" s="33">
        <v>-943</v>
      </c>
      <c r="G26" s="33"/>
      <c r="H26" s="33">
        <v>0</v>
      </c>
      <c r="I26" s="33"/>
      <c r="J26" s="121">
        <v>0</v>
      </c>
      <c r="K26" s="31"/>
      <c r="L26" s="33">
        <v>-943</v>
      </c>
      <c r="M26" s="27"/>
      <c r="N26" s="27">
        <v>-8440</v>
      </c>
      <c r="O26" s="27"/>
      <c r="P26" s="27">
        <v>-9383</v>
      </c>
    </row>
    <row r="27" spans="1:16" s="26" customFormat="1" ht="15.75" customHeight="1">
      <c r="A27" s="26" t="s">
        <v>62</v>
      </c>
      <c r="B27" s="125">
        <v>0</v>
      </c>
      <c r="C27" s="33"/>
      <c r="D27" s="125">
        <v>0</v>
      </c>
      <c r="E27" s="33"/>
      <c r="F27" s="125">
        <v>-943</v>
      </c>
      <c r="G27" s="33"/>
      <c r="H27" s="125">
        <v>0</v>
      </c>
      <c r="I27" s="33"/>
      <c r="J27" s="125">
        <v>-41203</v>
      </c>
      <c r="K27" s="31"/>
      <c r="L27" s="125">
        <v>-42146</v>
      </c>
      <c r="M27" s="27"/>
      <c r="N27" s="125">
        <v>-3651</v>
      </c>
      <c r="O27" s="27"/>
      <c r="P27" s="125">
        <v>-45797</v>
      </c>
    </row>
    <row r="28" spans="2:16" s="26" customFormat="1" ht="15.75" customHeight="1">
      <c r="B28" s="33"/>
      <c r="C28" s="33"/>
      <c r="D28" s="33"/>
      <c r="E28" s="33"/>
      <c r="F28" s="33"/>
      <c r="G28" s="33"/>
      <c r="H28" s="33"/>
      <c r="I28" s="33"/>
      <c r="J28" s="33"/>
      <c r="K28" s="31"/>
      <c r="L28" s="33"/>
      <c r="M28" s="27"/>
      <c r="N28" s="27"/>
      <c r="O28" s="27"/>
      <c r="P28" s="27"/>
    </row>
    <row r="29" spans="1:16" s="26" customFormat="1" ht="15.75" customHeight="1">
      <c r="A29" s="26" t="s">
        <v>116</v>
      </c>
      <c r="B29" s="129">
        <v>0</v>
      </c>
      <c r="C29" s="33"/>
      <c r="D29" s="129">
        <v>0</v>
      </c>
      <c r="E29" s="33"/>
      <c r="F29" s="129">
        <v>0</v>
      </c>
      <c r="G29" s="33"/>
      <c r="H29" s="129">
        <v>0</v>
      </c>
      <c r="I29" s="33"/>
      <c r="J29" s="129">
        <v>0</v>
      </c>
      <c r="K29" s="31"/>
      <c r="L29" s="129">
        <v>0</v>
      </c>
      <c r="M29" s="27"/>
      <c r="N29" s="129">
        <v>0</v>
      </c>
      <c r="O29" s="27"/>
      <c r="P29" s="129">
        <v>0</v>
      </c>
    </row>
    <row r="30" spans="2:16" s="26" customFormat="1" ht="15.75" customHeight="1">
      <c r="B30" s="33"/>
      <c r="C30" s="33"/>
      <c r="D30" s="33"/>
      <c r="E30" s="33"/>
      <c r="F30" s="33"/>
      <c r="G30" s="33"/>
      <c r="H30" s="33"/>
      <c r="I30" s="33"/>
      <c r="J30" s="33"/>
      <c r="K30" s="31"/>
      <c r="L30" s="33"/>
      <c r="M30" s="27"/>
      <c r="N30" s="27"/>
      <c r="O30" s="27"/>
      <c r="P30" s="27"/>
    </row>
    <row r="31" spans="1:16" s="26" customFormat="1" ht="15.75" customHeight="1" thickBot="1">
      <c r="A31" s="32" t="s">
        <v>120</v>
      </c>
      <c r="B31" s="36">
        <v>96000</v>
      </c>
      <c r="C31" s="31"/>
      <c r="D31" s="36">
        <v>12300</v>
      </c>
      <c r="E31" s="31"/>
      <c r="F31" s="36">
        <v>191723</v>
      </c>
      <c r="G31" s="31"/>
      <c r="H31" s="36">
        <v>-18097</v>
      </c>
      <c r="I31" s="31"/>
      <c r="J31" s="36">
        <v>64004</v>
      </c>
      <c r="K31" s="34"/>
      <c r="L31" s="36">
        <v>345930</v>
      </c>
      <c r="M31" s="27"/>
      <c r="N31" s="36">
        <v>9218</v>
      </c>
      <c r="O31" s="33"/>
      <c r="P31" s="36">
        <v>355148</v>
      </c>
    </row>
    <row r="32" spans="1:16" s="26" customFormat="1" ht="15.75" customHeight="1" thickTop="1">
      <c r="A32" s="37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25"/>
      <c r="O32" s="25"/>
      <c r="P32" s="31"/>
    </row>
    <row r="33" spans="1:16" s="26" customFormat="1" ht="15.75" customHeight="1">
      <c r="A33" s="37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P33" s="31"/>
    </row>
    <row r="34" spans="1:16" s="26" customFormat="1" ht="15" customHeight="1">
      <c r="A34" s="95" t="s">
        <v>19</v>
      </c>
      <c r="J34" s="29" t="s">
        <v>36</v>
      </c>
      <c r="P34" s="27"/>
    </row>
    <row r="35" spans="6:16" s="26" customFormat="1" ht="15" customHeight="1">
      <c r="F35" s="29" t="s">
        <v>37</v>
      </c>
      <c r="G35" s="29"/>
      <c r="H35" s="29" t="s">
        <v>37</v>
      </c>
      <c r="I35" s="29"/>
      <c r="J35" s="29" t="s">
        <v>38</v>
      </c>
      <c r="L35" s="29" t="s">
        <v>115</v>
      </c>
      <c r="M35" s="29"/>
      <c r="N35" s="29" t="s">
        <v>39</v>
      </c>
      <c r="P35" s="29" t="s">
        <v>41</v>
      </c>
    </row>
    <row r="36" spans="4:16" s="26" customFormat="1" ht="15" customHeight="1">
      <c r="D36" s="96"/>
      <c r="F36" s="97" t="s">
        <v>42</v>
      </c>
      <c r="G36" s="127"/>
      <c r="H36" s="97" t="s">
        <v>43</v>
      </c>
      <c r="I36" s="29"/>
      <c r="J36" s="97" t="s">
        <v>44</v>
      </c>
      <c r="L36" s="97" t="s">
        <v>44</v>
      </c>
      <c r="M36" s="29"/>
      <c r="N36" s="97" t="s">
        <v>45</v>
      </c>
      <c r="P36" s="97" t="s">
        <v>48</v>
      </c>
    </row>
    <row r="37" spans="1:16" s="26" customFormat="1" ht="15" customHeight="1">
      <c r="A37" s="30"/>
      <c r="F37" s="29" t="s">
        <v>49</v>
      </c>
      <c r="G37" s="29"/>
      <c r="H37" s="29" t="s">
        <v>49</v>
      </c>
      <c r="I37" s="29"/>
      <c r="J37" s="29" t="s">
        <v>49</v>
      </c>
      <c r="L37" s="128" t="s">
        <v>49</v>
      </c>
      <c r="M37" s="29"/>
      <c r="N37" s="29" t="s">
        <v>49</v>
      </c>
      <c r="P37" s="29" t="s">
        <v>49</v>
      </c>
    </row>
    <row r="38" spans="6:16" s="26" customFormat="1" ht="15" customHeight="1">
      <c r="F38" s="29"/>
      <c r="G38" s="29"/>
      <c r="H38" s="29"/>
      <c r="I38" s="29"/>
      <c r="J38" s="29"/>
      <c r="M38" s="29"/>
      <c r="N38" s="29"/>
      <c r="P38" s="29"/>
    </row>
    <row r="39" spans="1:16" s="32" customFormat="1" ht="15" customHeight="1">
      <c r="A39" s="32" t="s">
        <v>128</v>
      </c>
      <c r="F39" s="124">
        <v>96000</v>
      </c>
      <c r="G39" s="31"/>
      <c r="H39" s="124">
        <v>12300</v>
      </c>
      <c r="I39" s="34"/>
      <c r="J39" s="124">
        <v>192387</v>
      </c>
      <c r="L39" s="124">
        <v>-16552</v>
      </c>
      <c r="M39" s="34"/>
      <c r="N39" s="124">
        <v>98820</v>
      </c>
      <c r="O39" s="34"/>
      <c r="P39" s="124">
        <v>382955</v>
      </c>
    </row>
    <row r="40" spans="6:16" s="32" customFormat="1" ht="15" customHeight="1">
      <c r="F40" s="31"/>
      <c r="G40" s="31"/>
      <c r="H40" s="31"/>
      <c r="I40" s="34"/>
      <c r="J40" s="31"/>
      <c r="L40" s="31"/>
      <c r="M40" s="34"/>
      <c r="N40" s="31"/>
      <c r="O40" s="34"/>
      <c r="P40" s="31"/>
    </row>
    <row r="41" spans="1:16" s="32" customFormat="1" ht="15" customHeight="1">
      <c r="A41" s="26" t="s">
        <v>108</v>
      </c>
      <c r="F41" s="33">
        <v>0</v>
      </c>
      <c r="G41" s="33"/>
      <c r="H41" s="33">
        <v>0</v>
      </c>
      <c r="I41" s="27"/>
      <c r="J41" s="33">
        <v>0</v>
      </c>
      <c r="L41" s="33">
        <v>0</v>
      </c>
      <c r="M41" s="27"/>
      <c r="N41" s="33">
        <v>-10300</v>
      </c>
      <c r="O41" s="27"/>
      <c r="P41" s="33">
        <v>-10300</v>
      </c>
    </row>
    <row r="42" spans="1:16" s="32" customFormat="1" ht="15" customHeight="1">
      <c r="A42" s="26" t="s">
        <v>107</v>
      </c>
      <c r="F42" s="33">
        <v>0</v>
      </c>
      <c r="G42" s="33"/>
      <c r="H42" s="33">
        <v>0</v>
      </c>
      <c r="I42" s="27"/>
      <c r="J42" s="33">
        <v>0</v>
      </c>
      <c r="L42" s="33">
        <v>0</v>
      </c>
      <c r="M42" s="27"/>
      <c r="N42" s="33">
        <v>0</v>
      </c>
      <c r="O42" s="27"/>
      <c r="P42" s="33">
        <v>0</v>
      </c>
    </row>
    <row r="43" spans="1:16" s="32" customFormat="1" ht="15" customHeight="1">
      <c r="A43" s="26" t="s">
        <v>95</v>
      </c>
      <c r="F43" s="125">
        <v>0</v>
      </c>
      <c r="G43" s="33"/>
      <c r="H43" s="125">
        <v>0</v>
      </c>
      <c r="I43" s="27"/>
      <c r="J43" s="125">
        <v>0</v>
      </c>
      <c r="L43" s="125">
        <v>0</v>
      </c>
      <c r="M43" s="27"/>
      <c r="N43" s="125">
        <v>-10300</v>
      </c>
      <c r="O43" s="27"/>
      <c r="P43" s="125">
        <v>-10300</v>
      </c>
    </row>
    <row r="44" spans="2:16" s="26" customFormat="1" ht="15" customHeight="1">
      <c r="B44" s="32"/>
      <c r="C44" s="32"/>
      <c r="E44" s="32"/>
      <c r="F44" s="33"/>
      <c r="G44" s="33"/>
      <c r="H44" s="33"/>
      <c r="I44" s="33"/>
      <c r="J44" s="31"/>
      <c r="L44" s="31"/>
      <c r="M44" s="31"/>
      <c r="N44" s="31"/>
      <c r="O44" s="31"/>
      <c r="P44" s="31"/>
    </row>
    <row r="45" spans="1:16" s="26" customFormat="1" ht="15" customHeight="1" hidden="1">
      <c r="A45" s="26" t="s">
        <v>116</v>
      </c>
      <c r="B45" s="32"/>
      <c r="C45" s="32"/>
      <c r="E45" s="32"/>
      <c r="F45" s="129">
        <v>0</v>
      </c>
      <c r="G45" s="33"/>
      <c r="H45" s="129">
        <v>0</v>
      </c>
      <c r="I45" s="33"/>
      <c r="J45" s="124">
        <v>0</v>
      </c>
      <c r="L45" s="124">
        <v>0</v>
      </c>
      <c r="M45" s="31"/>
      <c r="N45" s="129">
        <v>0</v>
      </c>
      <c r="O45" s="31"/>
      <c r="P45" s="129">
        <v>0</v>
      </c>
    </row>
    <row r="46" spans="2:16" s="26" customFormat="1" ht="15" customHeight="1" hidden="1">
      <c r="B46" s="32"/>
      <c r="C46" s="32"/>
      <c r="E46" s="32"/>
      <c r="F46" s="33"/>
      <c r="G46" s="33"/>
      <c r="H46" s="33"/>
      <c r="I46" s="33"/>
      <c r="J46" s="31"/>
      <c r="L46" s="31"/>
      <c r="M46" s="31"/>
      <c r="N46" s="31"/>
      <c r="O46" s="31"/>
      <c r="P46" s="31"/>
    </row>
    <row r="47" spans="1:18" s="26" customFormat="1" ht="15" customHeight="1" thickBot="1">
      <c r="A47" s="32" t="s">
        <v>129</v>
      </c>
      <c r="B47" s="35"/>
      <c r="C47" s="35"/>
      <c r="D47" s="32"/>
      <c r="E47" s="35"/>
      <c r="F47" s="36">
        <v>96000</v>
      </c>
      <c r="G47" s="31"/>
      <c r="H47" s="36">
        <v>12300</v>
      </c>
      <c r="I47" s="31"/>
      <c r="J47" s="36">
        <v>192387</v>
      </c>
      <c r="L47" s="36">
        <v>-16552</v>
      </c>
      <c r="M47" s="31"/>
      <c r="N47" s="36">
        <v>88520</v>
      </c>
      <c r="O47" s="34"/>
      <c r="P47" s="36">
        <v>372655</v>
      </c>
      <c r="Q47" s="120"/>
      <c r="R47" s="115"/>
    </row>
    <row r="48" spans="6:16" s="26" customFormat="1" ht="15" customHeight="1" thickTop="1">
      <c r="F48" s="123"/>
      <c r="G48" s="123"/>
      <c r="H48" s="123"/>
      <c r="I48" s="123"/>
      <c r="J48" s="123"/>
      <c r="L48" s="123"/>
      <c r="M48" s="123"/>
      <c r="N48" s="123"/>
      <c r="O48" s="27"/>
      <c r="P48" s="123"/>
    </row>
    <row r="49" spans="1:16" s="32" customFormat="1" ht="15" customHeight="1">
      <c r="A49" s="32" t="s">
        <v>119</v>
      </c>
      <c r="F49" s="124">
        <v>96000</v>
      </c>
      <c r="G49" s="31"/>
      <c r="H49" s="124">
        <v>12300</v>
      </c>
      <c r="I49" s="34"/>
      <c r="J49" s="124">
        <v>192387</v>
      </c>
      <c r="L49" s="124">
        <v>-12297</v>
      </c>
      <c r="M49" s="34"/>
      <c r="N49" s="124">
        <v>60777</v>
      </c>
      <c r="O49" s="34"/>
      <c r="P49" s="124">
        <v>349167</v>
      </c>
    </row>
    <row r="50" spans="6:16" s="32" customFormat="1" ht="15" customHeight="1">
      <c r="F50" s="31"/>
      <c r="G50" s="31"/>
      <c r="H50" s="31"/>
      <c r="I50" s="34"/>
      <c r="J50" s="31"/>
      <c r="L50" s="31"/>
      <c r="M50" s="34"/>
      <c r="N50" s="31"/>
      <c r="O50" s="34"/>
      <c r="P50" s="31"/>
    </row>
    <row r="51" spans="1:16" s="32" customFormat="1" ht="15" customHeight="1">
      <c r="A51" s="26" t="s">
        <v>108</v>
      </c>
      <c r="F51" s="33">
        <v>0</v>
      </c>
      <c r="G51" s="33"/>
      <c r="H51" s="33">
        <v>0</v>
      </c>
      <c r="I51" s="27"/>
      <c r="J51" s="33">
        <v>0</v>
      </c>
      <c r="L51" s="33">
        <v>0</v>
      </c>
      <c r="M51" s="27"/>
      <c r="N51" s="33">
        <v>-26677</v>
      </c>
      <c r="O51" s="27"/>
      <c r="P51" s="33">
        <v>-26677</v>
      </c>
    </row>
    <row r="52" spans="1:16" s="32" customFormat="1" ht="15" customHeight="1">
      <c r="A52" s="26" t="s">
        <v>107</v>
      </c>
      <c r="F52" s="33">
        <v>0</v>
      </c>
      <c r="G52" s="33"/>
      <c r="H52" s="33">
        <v>0</v>
      </c>
      <c r="I52" s="27"/>
      <c r="J52" s="33">
        <v>0</v>
      </c>
      <c r="L52" s="33">
        <v>0</v>
      </c>
      <c r="M52" s="27"/>
      <c r="N52" s="33">
        <v>0</v>
      </c>
      <c r="O52" s="27"/>
      <c r="P52" s="33">
        <v>0</v>
      </c>
    </row>
    <row r="53" spans="1:16" s="32" customFormat="1" ht="15" customHeight="1">
      <c r="A53" s="26" t="s">
        <v>95</v>
      </c>
      <c r="F53" s="125">
        <v>0</v>
      </c>
      <c r="G53" s="33"/>
      <c r="H53" s="125">
        <v>0</v>
      </c>
      <c r="I53" s="27"/>
      <c r="J53" s="125">
        <v>0</v>
      </c>
      <c r="L53" s="125">
        <v>0</v>
      </c>
      <c r="M53" s="27"/>
      <c r="N53" s="125">
        <v>-26677</v>
      </c>
      <c r="O53" s="27"/>
      <c r="P53" s="125">
        <v>-26677</v>
      </c>
    </row>
    <row r="54" spans="2:16" s="26" customFormat="1" ht="15" customHeight="1">
      <c r="B54" s="32"/>
      <c r="C54" s="32"/>
      <c r="E54" s="32"/>
      <c r="F54" s="33"/>
      <c r="G54" s="33"/>
      <c r="H54" s="33"/>
      <c r="I54" s="33"/>
      <c r="J54" s="31"/>
      <c r="L54" s="31"/>
      <c r="M54" s="31"/>
      <c r="N54" s="31"/>
      <c r="O54" s="31"/>
      <c r="P54" s="31"/>
    </row>
    <row r="55" spans="1:16" s="26" customFormat="1" ht="15" customHeight="1">
      <c r="A55" s="26" t="s">
        <v>116</v>
      </c>
      <c r="B55" s="32"/>
      <c r="C55" s="32"/>
      <c r="E55" s="32"/>
      <c r="F55" s="129">
        <v>0</v>
      </c>
      <c r="G55" s="33"/>
      <c r="H55" s="129">
        <v>0</v>
      </c>
      <c r="I55" s="33"/>
      <c r="J55" s="124">
        <v>0</v>
      </c>
      <c r="L55" s="124">
        <v>0</v>
      </c>
      <c r="M55" s="31"/>
      <c r="N55" s="129">
        <v>0</v>
      </c>
      <c r="O55" s="31"/>
      <c r="P55" s="129">
        <v>0</v>
      </c>
    </row>
    <row r="56" spans="2:16" s="26" customFormat="1" ht="15" customHeight="1">
      <c r="B56" s="32"/>
      <c r="C56" s="32"/>
      <c r="E56" s="32"/>
      <c r="F56" s="33"/>
      <c r="G56" s="33"/>
      <c r="H56" s="33"/>
      <c r="I56" s="33"/>
      <c r="J56" s="31"/>
      <c r="L56" s="31"/>
      <c r="M56" s="31"/>
      <c r="N56" s="31"/>
      <c r="O56" s="31"/>
      <c r="P56" s="31"/>
    </row>
    <row r="57" spans="1:16" s="26" customFormat="1" ht="15" customHeight="1" thickBot="1">
      <c r="A57" s="32" t="s">
        <v>120</v>
      </c>
      <c r="B57" s="35"/>
      <c r="C57" s="35"/>
      <c r="D57" s="32"/>
      <c r="E57" s="35"/>
      <c r="F57" s="36">
        <v>96000</v>
      </c>
      <c r="G57" s="31"/>
      <c r="H57" s="36">
        <v>12300</v>
      </c>
      <c r="I57" s="31"/>
      <c r="J57" s="36">
        <v>192387</v>
      </c>
      <c r="L57" s="36">
        <v>-12297</v>
      </c>
      <c r="M57" s="31"/>
      <c r="N57" s="36">
        <v>34100</v>
      </c>
      <c r="O57" s="34"/>
      <c r="P57" s="36">
        <v>322490</v>
      </c>
    </row>
    <row r="58" spans="2:16" s="26" customFormat="1" ht="15" customHeight="1" thickTop="1">
      <c r="B58" s="32"/>
      <c r="C58" s="32"/>
      <c r="D58" s="32"/>
      <c r="E58" s="32"/>
      <c r="F58" s="123"/>
      <c r="G58" s="123"/>
      <c r="H58" s="123"/>
      <c r="I58" s="34"/>
      <c r="J58" s="33"/>
      <c r="K58" s="27"/>
      <c r="L58" s="33"/>
      <c r="M58" s="27"/>
      <c r="N58" s="27"/>
      <c r="O58" s="27"/>
      <c r="P58" s="33"/>
    </row>
    <row r="59" spans="2:16" s="26" customFormat="1" ht="15" customHeight="1">
      <c r="B59" s="32"/>
      <c r="C59" s="32"/>
      <c r="D59" s="32"/>
      <c r="E59" s="32"/>
      <c r="F59" s="29"/>
      <c r="G59" s="29"/>
      <c r="H59" s="29"/>
      <c r="I59" s="32"/>
      <c r="J59" s="33"/>
      <c r="K59" s="27"/>
      <c r="L59" s="33"/>
      <c r="M59" s="27"/>
      <c r="N59" s="27"/>
      <c r="O59" s="27"/>
      <c r="P59" s="33"/>
    </row>
  </sheetData>
  <sheetProtection/>
  <mergeCells count="1">
    <mergeCell ref="B6:L6"/>
  </mergeCells>
  <printOptions/>
  <pageMargins left="0.7480314960629921" right="0.7480314960629921" top="0.79" bottom="0.51" header="0.5118110236220472" footer="0.5118110236220472"/>
  <pageSetup fitToHeight="1" fitToWidth="1"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tabSelected="1" zoomScaleSheetLayoutView="112" zoomScalePageLayoutView="0" workbookViewId="0" topLeftCell="A1">
      <selection activeCell="I37" sqref="I37"/>
    </sheetView>
  </sheetViews>
  <sheetFormatPr defaultColWidth="9.140625" defaultRowHeight="12.75"/>
  <cols>
    <col min="1" max="5" width="9.140625" style="23" customWidth="1"/>
    <col min="6" max="6" width="12.421875" style="23" bestFit="1" customWidth="1"/>
    <col min="7" max="7" width="1.28515625" style="23" customWidth="1"/>
    <col min="8" max="9" width="12.421875" style="23" bestFit="1" customWidth="1"/>
    <col min="10" max="10" width="0.9921875" style="23" customWidth="1"/>
    <col min="11" max="11" width="14.28125" style="23" bestFit="1" customWidth="1"/>
    <col min="12" max="12" width="13.7109375" style="23" bestFit="1" customWidth="1"/>
    <col min="13" max="13" width="0.9921875" style="23" customWidth="1"/>
    <col min="14" max="14" width="13.421875" style="23" bestFit="1" customWidth="1"/>
    <col min="15" max="15" width="0.85546875" style="57" customWidth="1"/>
    <col min="16" max="16" width="11.00390625" style="23" customWidth="1"/>
    <col min="17" max="16384" width="9.140625" style="23" customWidth="1"/>
  </cols>
  <sheetData>
    <row r="1" ht="12.75">
      <c r="A1" s="58" t="s">
        <v>15</v>
      </c>
    </row>
    <row r="2" ht="12.75">
      <c r="A2" s="58" t="s">
        <v>97</v>
      </c>
    </row>
    <row r="4" ht="12.75">
      <c r="A4" s="39" t="s">
        <v>52</v>
      </c>
    </row>
    <row r="5" ht="8.25" customHeight="1">
      <c r="A5" s="39"/>
    </row>
    <row r="6" ht="12.75">
      <c r="A6" s="23" t="s">
        <v>130</v>
      </c>
    </row>
    <row r="9" spans="1:18" ht="12.75">
      <c r="A9" s="38" t="s">
        <v>50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56"/>
      <c r="P9" s="24"/>
      <c r="Q9" s="24"/>
      <c r="R9" s="24"/>
    </row>
    <row r="10" spans="1:18" ht="9" customHeight="1">
      <c r="A10" s="24"/>
      <c r="C10" s="59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56"/>
      <c r="P10" s="24"/>
      <c r="Q10" s="24"/>
      <c r="R10" s="24"/>
    </row>
    <row r="11" spans="1:15" s="62" customFormat="1" ht="15">
      <c r="A11" s="23" t="s">
        <v>98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</row>
    <row r="12" spans="1:15" s="62" customFormat="1" ht="15">
      <c r="A12" s="23" t="s">
        <v>131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</row>
    <row r="13" spans="1:15" s="62" customFormat="1" ht="15">
      <c r="A13" s="23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</row>
    <row r="14" spans="1:15" s="62" customFormat="1" ht="15">
      <c r="A14" s="38" t="s">
        <v>117</v>
      </c>
      <c r="B14" s="61"/>
      <c r="C14" s="61"/>
      <c r="D14" s="61"/>
      <c r="E14" s="61"/>
      <c r="H14" s="16" t="s">
        <v>11</v>
      </c>
      <c r="I14" s="17"/>
      <c r="J14" s="18"/>
      <c r="K14" s="134" t="s">
        <v>18</v>
      </c>
      <c r="L14" s="134"/>
      <c r="M14" s="61"/>
      <c r="N14" s="61"/>
      <c r="O14" s="61"/>
    </row>
    <row r="15" spans="1:15" s="62" customFormat="1" ht="15">
      <c r="A15" s="23"/>
      <c r="B15" s="61"/>
      <c r="C15" s="61"/>
      <c r="D15" s="61"/>
      <c r="E15" s="61"/>
      <c r="H15" s="7" t="s">
        <v>56</v>
      </c>
      <c r="I15" s="6" t="s">
        <v>56</v>
      </c>
      <c r="J15" s="18"/>
      <c r="K15" s="7" t="s">
        <v>56</v>
      </c>
      <c r="L15" s="6" t="s">
        <v>56</v>
      </c>
      <c r="M15" s="61"/>
      <c r="N15" s="61"/>
      <c r="O15" s="61"/>
    </row>
    <row r="16" spans="1:15" s="62" customFormat="1" ht="15">
      <c r="A16" s="23"/>
      <c r="B16" s="61"/>
      <c r="C16" s="61"/>
      <c r="D16" s="61"/>
      <c r="E16" s="61"/>
      <c r="H16" s="7" t="s">
        <v>60</v>
      </c>
      <c r="I16" s="6" t="s">
        <v>60</v>
      </c>
      <c r="J16" s="7"/>
      <c r="K16" s="7" t="s">
        <v>60</v>
      </c>
      <c r="L16" s="6" t="s">
        <v>60</v>
      </c>
      <c r="M16" s="61"/>
      <c r="N16" s="61"/>
      <c r="O16" s="61"/>
    </row>
    <row r="17" spans="1:15" s="62" customFormat="1" ht="15">
      <c r="A17" s="23"/>
      <c r="B17" s="61"/>
      <c r="C17" s="61"/>
      <c r="D17" s="61"/>
      <c r="E17" s="61"/>
      <c r="H17" s="63" t="s">
        <v>57</v>
      </c>
      <c r="I17" s="104" t="s">
        <v>57</v>
      </c>
      <c r="J17" s="21"/>
      <c r="K17" s="63" t="s">
        <v>57</v>
      </c>
      <c r="L17" s="104" t="s">
        <v>57</v>
      </c>
      <c r="M17" s="61"/>
      <c r="N17" s="61"/>
      <c r="O17" s="61"/>
    </row>
    <row r="18" spans="1:15" s="62" customFormat="1" ht="15">
      <c r="A18" s="23"/>
      <c r="B18" s="61"/>
      <c r="C18" s="61"/>
      <c r="D18" s="61"/>
      <c r="E18" s="61"/>
      <c r="H18" s="20">
        <v>2016</v>
      </c>
      <c r="I18" s="21">
        <v>2015</v>
      </c>
      <c r="J18" s="19"/>
      <c r="K18" s="20">
        <v>2016</v>
      </c>
      <c r="L18" s="21">
        <v>2015</v>
      </c>
      <c r="M18" s="61"/>
      <c r="N18" s="61"/>
      <c r="O18" s="61"/>
    </row>
    <row r="19" spans="1:15" s="62" customFormat="1" ht="15">
      <c r="A19" s="23"/>
      <c r="B19" s="61"/>
      <c r="C19" s="61"/>
      <c r="D19" s="61"/>
      <c r="E19" s="61"/>
      <c r="H19" s="22" t="s">
        <v>7</v>
      </c>
      <c r="I19" s="99" t="s">
        <v>7</v>
      </c>
      <c r="J19" s="7"/>
      <c r="K19" s="22" t="s">
        <v>7</v>
      </c>
      <c r="L19" s="99" t="s">
        <v>7</v>
      </c>
      <c r="M19" s="61"/>
      <c r="N19" s="61"/>
      <c r="O19" s="61"/>
    </row>
    <row r="20" spans="1:15" s="62" customFormat="1" ht="15">
      <c r="A20" s="23"/>
      <c r="B20" s="61"/>
      <c r="C20" s="61"/>
      <c r="D20" s="61"/>
      <c r="E20" s="61"/>
      <c r="H20" s="7"/>
      <c r="I20" s="6"/>
      <c r="J20" s="7"/>
      <c r="K20" s="7"/>
      <c r="L20" s="6"/>
      <c r="M20" s="61"/>
      <c r="N20" s="61"/>
      <c r="O20" s="61"/>
    </row>
    <row r="21" spans="1:15" s="62" customFormat="1" ht="15.75" thickBot="1">
      <c r="A21" s="23"/>
      <c r="B21" s="61" t="s">
        <v>118</v>
      </c>
      <c r="C21" s="61"/>
      <c r="D21" s="61"/>
      <c r="E21" s="61"/>
      <c r="H21" s="131">
        <v>0</v>
      </c>
      <c r="I21" s="130">
        <v>0</v>
      </c>
      <c r="J21" s="7"/>
      <c r="K21" s="131">
        <v>0</v>
      </c>
      <c r="L21" s="130">
        <v>0</v>
      </c>
      <c r="M21" s="61"/>
      <c r="N21" s="61"/>
      <c r="O21" s="61"/>
    </row>
    <row r="22" spans="1:15" s="62" customFormat="1" ht="15.75" thickTop="1">
      <c r="A22" s="23"/>
      <c r="B22" s="61"/>
      <c r="C22" s="61"/>
      <c r="D22" s="61"/>
      <c r="E22" s="61"/>
      <c r="H22" s="7"/>
      <c r="I22" s="6"/>
      <c r="J22" s="7"/>
      <c r="K22" s="7"/>
      <c r="L22" s="6"/>
      <c r="M22" s="61"/>
      <c r="N22" s="61"/>
      <c r="O22" s="61"/>
    </row>
    <row r="23" spans="1:15" s="62" customFormat="1" ht="15">
      <c r="A23" s="23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</row>
    <row r="24" spans="1:10" ht="12.75">
      <c r="A24" s="24" t="s">
        <v>103</v>
      </c>
      <c r="B24" s="24"/>
      <c r="C24" s="24"/>
      <c r="D24" s="24"/>
      <c r="E24" s="24"/>
      <c r="F24" s="24"/>
      <c r="G24" s="24"/>
      <c r="H24" s="24"/>
      <c r="I24" s="24"/>
      <c r="J24" s="24"/>
    </row>
    <row r="26" ht="12.75">
      <c r="A26" s="23" t="s">
        <v>21</v>
      </c>
    </row>
    <row r="28" ht="12.75">
      <c r="A28" s="23" t="s">
        <v>20</v>
      </c>
    </row>
    <row r="29" spans="1:15" s="24" customFormat="1" ht="12.75">
      <c r="A29" s="24" t="s">
        <v>35</v>
      </c>
      <c r="O29" s="56"/>
    </row>
    <row r="30" ht="12.75">
      <c r="P30" s="24"/>
    </row>
    <row r="31" ht="12.75">
      <c r="A31" s="24"/>
    </row>
    <row r="33" spans="1:18" ht="12.75">
      <c r="A33" s="23" t="s">
        <v>12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56"/>
      <c r="P33" s="24"/>
      <c r="Q33" s="24"/>
      <c r="R33" s="24"/>
    </row>
    <row r="34" spans="3:18" ht="12.75"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56"/>
      <c r="P34" s="24"/>
      <c r="Q34" s="24"/>
      <c r="R34" s="24"/>
    </row>
    <row r="35" spans="1:18" ht="12.75">
      <c r="A35" s="23" t="s">
        <v>16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56"/>
      <c r="P35" s="24"/>
      <c r="Q35" s="24"/>
      <c r="R35" s="24"/>
    </row>
    <row r="36" spans="1:18" ht="12.75">
      <c r="A36" s="23" t="s">
        <v>13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56"/>
      <c r="P36" s="24"/>
      <c r="Q36" s="24"/>
      <c r="R36" s="24"/>
    </row>
    <row r="37" spans="1:18" ht="12.75">
      <c r="A37" s="23" t="s">
        <v>133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56"/>
      <c r="P37" s="24"/>
      <c r="Q37" s="24"/>
      <c r="R37" s="24"/>
    </row>
  </sheetData>
  <sheetProtection/>
  <mergeCells count="1">
    <mergeCell ref="K14:L14"/>
  </mergeCells>
  <printOptions/>
  <pageMargins left="0.7480314960629921" right="0.39" top="0.984251968503937" bottom="0.984251968503937" header="0.5118110236220472" footer="0.5118110236220472"/>
  <pageSetup fitToHeight="1" fitToWidth="1"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3.28125" style="0" customWidth="1"/>
    <col min="7" max="7" width="9.57421875" style="0" bestFit="1" customWidth="1"/>
  </cols>
  <sheetData>
    <row r="1" spans="1:8" ht="12.75">
      <c r="A1" s="1" t="s">
        <v>68</v>
      </c>
      <c r="B1" s="2"/>
      <c r="C1" s="2"/>
      <c r="D1" s="2"/>
      <c r="E1" s="2"/>
      <c r="F1" s="2"/>
      <c r="G1" s="2"/>
      <c r="H1" s="2"/>
    </row>
    <row r="2" spans="1:8" ht="12.75">
      <c r="A2" s="1"/>
      <c r="B2" s="2"/>
      <c r="C2" s="2"/>
      <c r="D2" s="2"/>
      <c r="E2" s="2"/>
      <c r="F2" s="2"/>
      <c r="G2" s="2"/>
      <c r="H2" s="2"/>
    </row>
    <row r="3" spans="1:8" ht="12.75">
      <c r="A3" s="1" t="s">
        <v>69</v>
      </c>
      <c r="B3" s="2"/>
      <c r="C3" s="2"/>
      <c r="D3" s="2"/>
      <c r="E3" s="2"/>
      <c r="F3" s="2"/>
      <c r="G3" s="2"/>
      <c r="H3" s="2"/>
    </row>
    <row r="4" spans="1:8" ht="12.75">
      <c r="A4" s="2"/>
      <c r="B4" s="2"/>
      <c r="C4" s="2"/>
      <c r="D4" s="2"/>
      <c r="E4" s="2"/>
      <c r="F4" s="2"/>
      <c r="G4" s="2"/>
      <c r="H4" s="2"/>
    </row>
    <row r="5" spans="1:8" ht="12.75">
      <c r="A5" s="1" t="s">
        <v>70</v>
      </c>
      <c r="B5" s="2"/>
      <c r="C5" s="2"/>
      <c r="D5" s="2"/>
      <c r="E5" s="2"/>
      <c r="F5" s="2"/>
      <c r="G5" s="2"/>
      <c r="H5" s="2"/>
    </row>
    <row r="6" spans="1:8" ht="12.75">
      <c r="A6" s="1"/>
      <c r="B6" s="2"/>
      <c r="C6" s="2"/>
      <c r="D6" s="2"/>
      <c r="E6" s="2"/>
      <c r="F6" s="2"/>
      <c r="G6" s="2"/>
      <c r="H6" s="2"/>
    </row>
    <row r="7" spans="1:8" ht="12.75">
      <c r="A7" s="69" t="s">
        <v>71</v>
      </c>
      <c r="B7" s="70"/>
      <c r="C7" s="70"/>
      <c r="D7" s="70"/>
      <c r="E7" s="70"/>
      <c r="F7" s="70"/>
      <c r="G7" s="70"/>
      <c r="H7" s="46"/>
    </row>
    <row r="8" spans="1:8" ht="12.75">
      <c r="A8" s="69" t="s">
        <v>72</v>
      </c>
      <c r="B8" s="5"/>
      <c r="C8" s="5"/>
      <c r="D8" s="5"/>
      <c r="E8" s="5"/>
      <c r="F8" s="5"/>
      <c r="G8" s="5"/>
      <c r="H8" s="71"/>
    </row>
    <row r="9" spans="1:8" ht="12.75">
      <c r="A9" s="69" t="s">
        <v>73</v>
      </c>
      <c r="B9" s="5"/>
      <c r="C9" s="5"/>
      <c r="D9" s="5"/>
      <c r="E9" s="5"/>
      <c r="F9" s="5"/>
      <c r="G9" s="5"/>
      <c r="H9" s="71"/>
    </row>
    <row r="10" spans="1:8" ht="12.75">
      <c r="A10" s="72" t="s">
        <v>92</v>
      </c>
      <c r="B10" s="4"/>
      <c r="C10" s="4"/>
      <c r="D10" s="4"/>
      <c r="E10" s="4"/>
      <c r="F10" s="4"/>
      <c r="G10" s="4"/>
      <c r="H10" s="4"/>
    </row>
    <row r="11" spans="1:8" ht="12.75">
      <c r="A11" s="72"/>
      <c r="B11" s="4"/>
      <c r="C11" s="4"/>
      <c r="D11" s="4"/>
      <c r="E11" s="4"/>
      <c r="F11" s="4"/>
      <c r="G11" s="4"/>
      <c r="H11" s="4"/>
    </row>
    <row r="12" spans="1:8" ht="12.75">
      <c r="A12" s="73" t="s">
        <v>74</v>
      </c>
      <c r="B12" s="2"/>
      <c r="C12" s="2"/>
      <c r="D12" s="2"/>
      <c r="E12" s="2"/>
      <c r="F12" s="2"/>
      <c r="G12" s="2"/>
      <c r="H12" s="2"/>
    </row>
    <row r="13" spans="1:8" ht="12.75">
      <c r="A13" s="2"/>
      <c r="B13" s="74"/>
      <c r="C13" s="75"/>
      <c r="D13" s="75"/>
      <c r="E13" s="75"/>
      <c r="F13" s="74"/>
      <c r="G13" s="2"/>
      <c r="H13" s="2"/>
    </row>
    <row r="14" spans="1:8" ht="32.25">
      <c r="A14" s="2"/>
      <c r="B14" s="76" t="s">
        <v>75</v>
      </c>
      <c r="C14" s="77" t="s">
        <v>76</v>
      </c>
      <c r="D14" s="76" t="s">
        <v>77</v>
      </c>
      <c r="E14" s="76" t="s">
        <v>78</v>
      </c>
      <c r="F14" s="77" t="s">
        <v>41</v>
      </c>
      <c r="G14" s="2"/>
      <c r="H14" s="2"/>
    </row>
    <row r="15" spans="1:8" ht="12.75">
      <c r="A15" s="2"/>
      <c r="B15" s="78" t="s">
        <v>79</v>
      </c>
      <c r="C15" s="78" t="s">
        <v>79</v>
      </c>
      <c r="D15" s="78" t="s">
        <v>79</v>
      </c>
      <c r="E15" s="78" t="s">
        <v>79</v>
      </c>
      <c r="F15" s="78" t="s">
        <v>79</v>
      </c>
      <c r="G15" s="2"/>
      <c r="H15" s="2"/>
    </row>
    <row r="16" spans="1:8" ht="13.5">
      <c r="A16" s="2" t="s">
        <v>80</v>
      </c>
      <c r="B16" s="79">
        <v>14101</v>
      </c>
      <c r="C16" s="79">
        <f>38499+1825</f>
        <v>40324</v>
      </c>
      <c r="D16" s="79">
        <v>4491</v>
      </c>
      <c r="E16" s="79">
        <v>1175</v>
      </c>
      <c r="F16" s="79">
        <v>60091</v>
      </c>
      <c r="G16" s="2"/>
      <c r="H16" s="2"/>
    </row>
    <row r="17" spans="1:8" ht="13.5">
      <c r="A17" s="2"/>
      <c r="B17" s="79"/>
      <c r="C17" s="79"/>
      <c r="D17" s="79"/>
      <c r="E17" s="79"/>
      <c r="F17" s="79"/>
      <c r="G17" s="2"/>
      <c r="H17" s="2"/>
    </row>
    <row r="18" spans="1:8" ht="13.5">
      <c r="A18" s="2" t="s">
        <v>81</v>
      </c>
      <c r="B18" s="80">
        <v>0</v>
      </c>
      <c r="C18" s="80">
        <v>-1825</v>
      </c>
      <c r="D18" s="80">
        <v>0</v>
      </c>
      <c r="E18" s="80">
        <v>0</v>
      </c>
      <c r="F18" s="80">
        <f>SUM(B18:E18)</f>
        <v>-1825</v>
      </c>
      <c r="G18" s="2"/>
      <c r="H18" s="2"/>
    </row>
    <row r="19" spans="1:8" ht="13.5">
      <c r="A19" s="2"/>
      <c r="B19" s="81"/>
      <c r="C19" s="81"/>
      <c r="D19" s="81"/>
      <c r="E19" s="81"/>
      <c r="F19" s="81"/>
      <c r="G19" s="2"/>
      <c r="H19" s="2"/>
    </row>
    <row r="20" spans="1:8" ht="13.5">
      <c r="A20" s="2" t="s">
        <v>94</v>
      </c>
      <c r="B20" s="82">
        <f>B16+B18</f>
        <v>14101</v>
      </c>
      <c r="C20" s="82">
        <f>C16+C18</f>
        <v>38499</v>
      </c>
      <c r="D20" s="82">
        <f>D16+D18</f>
        <v>4491</v>
      </c>
      <c r="E20" s="82">
        <f>E16+E18</f>
        <v>1175</v>
      </c>
      <c r="F20" s="80">
        <f>B20+C20+D20+E20</f>
        <v>58266</v>
      </c>
      <c r="G20" s="2"/>
      <c r="H20" s="2"/>
    </row>
    <row r="21" spans="1:8" ht="13.5">
      <c r="A21" s="2"/>
      <c r="B21" s="83"/>
      <c r="C21" s="83"/>
      <c r="D21" s="83"/>
      <c r="E21" s="83"/>
      <c r="F21" s="81"/>
      <c r="G21" s="2"/>
      <c r="H21" s="2"/>
    </row>
    <row r="22" spans="1:8" ht="13.5">
      <c r="A22" s="2" t="s">
        <v>82</v>
      </c>
      <c r="B22" s="81">
        <f>-15091</f>
        <v>-15091</v>
      </c>
      <c r="C22" s="81">
        <v>2786</v>
      </c>
      <c r="D22" s="81">
        <v>-3061</v>
      </c>
      <c r="E22" s="81">
        <v>-13197</v>
      </c>
      <c r="F22" s="81">
        <f>SUM(B22:E22)</f>
        <v>-28563</v>
      </c>
      <c r="G22" s="2"/>
      <c r="H22" s="3"/>
    </row>
    <row r="23" spans="1:8" ht="13.5">
      <c r="A23" s="2"/>
      <c r="B23" s="79"/>
      <c r="C23" s="79"/>
      <c r="D23" s="79"/>
      <c r="E23" s="79"/>
      <c r="F23" s="79"/>
      <c r="G23" s="2"/>
      <c r="H23" s="2"/>
    </row>
    <row r="24" spans="1:8" ht="13.5">
      <c r="A24" s="2" t="s">
        <v>93</v>
      </c>
      <c r="B24" s="68"/>
      <c r="C24" s="68"/>
      <c r="D24" s="68"/>
      <c r="E24" s="68"/>
      <c r="F24" s="81">
        <v>-2408</v>
      </c>
      <c r="G24" s="2"/>
      <c r="H24" s="2"/>
    </row>
    <row r="25" spans="1:8" ht="13.5">
      <c r="A25" s="2"/>
      <c r="B25" s="68"/>
      <c r="C25" s="68"/>
      <c r="D25" s="68"/>
      <c r="E25" s="68"/>
      <c r="F25" s="81"/>
      <c r="G25" s="2"/>
      <c r="H25" s="2"/>
    </row>
    <row r="26" spans="1:8" ht="13.5">
      <c r="A26" s="2" t="s">
        <v>84</v>
      </c>
      <c r="B26" s="68"/>
      <c r="C26" s="68"/>
      <c r="D26" s="68"/>
      <c r="E26" s="68"/>
      <c r="F26" s="80">
        <v>-239</v>
      </c>
      <c r="G26" s="2"/>
      <c r="H26" s="2"/>
    </row>
    <row r="27" spans="1:8" ht="13.5">
      <c r="A27" s="2"/>
      <c r="B27" s="68"/>
      <c r="C27" s="68"/>
      <c r="D27" s="68"/>
      <c r="E27" s="68"/>
      <c r="F27" s="79"/>
      <c r="G27" s="2"/>
      <c r="H27" s="2"/>
    </row>
    <row r="28" spans="1:8" ht="13.5">
      <c r="A28" s="2" t="s">
        <v>85</v>
      </c>
      <c r="B28" s="84"/>
      <c r="C28" s="84"/>
      <c r="D28" s="84"/>
      <c r="E28" s="84"/>
      <c r="F28" s="81">
        <f>SUM(F22:F26)</f>
        <v>-31210</v>
      </c>
      <c r="G28" s="2"/>
      <c r="H28" s="2"/>
    </row>
    <row r="29" spans="1:8" ht="13.5">
      <c r="A29" s="2"/>
      <c r="B29" s="84"/>
      <c r="C29" s="84"/>
      <c r="D29" s="84"/>
      <c r="E29" s="84"/>
      <c r="F29" s="81"/>
      <c r="G29" s="2"/>
      <c r="H29" s="2"/>
    </row>
    <row r="30" spans="1:8" ht="13.5">
      <c r="A30" s="2" t="s">
        <v>86</v>
      </c>
      <c r="B30" s="84"/>
      <c r="C30" s="84"/>
      <c r="D30" s="84"/>
      <c r="E30" s="84"/>
      <c r="F30" s="81">
        <f>'FS'!C53</f>
        <v>-1229</v>
      </c>
      <c r="G30" s="2"/>
      <c r="H30" s="2"/>
    </row>
    <row r="31" spans="1:8" ht="13.5">
      <c r="A31" s="2"/>
      <c r="B31" s="84"/>
      <c r="C31" s="84"/>
      <c r="D31" s="84"/>
      <c r="E31" s="84"/>
      <c r="F31" s="81"/>
      <c r="G31" s="2"/>
      <c r="H31" s="2"/>
    </row>
    <row r="32" spans="1:8" ht="14.25" thickBot="1">
      <c r="A32" s="2" t="s">
        <v>96</v>
      </c>
      <c r="B32" s="85"/>
      <c r="C32" s="85"/>
      <c r="D32" s="85"/>
      <c r="E32" s="85"/>
      <c r="F32" s="86">
        <f>SUM(F28:F31)</f>
        <v>-32439</v>
      </c>
      <c r="G32" s="67"/>
      <c r="H32" s="3"/>
    </row>
    <row r="33" spans="1:8" ht="13.5" thickTop="1">
      <c r="A33" s="87"/>
      <c r="B33" s="2"/>
      <c r="C33" s="2"/>
      <c r="D33" s="2"/>
      <c r="E33" s="2"/>
      <c r="F33" s="2"/>
      <c r="G33" s="2"/>
      <c r="H33" s="2"/>
    </row>
    <row r="34" spans="1:8" ht="12.75">
      <c r="A34" s="73" t="s">
        <v>87</v>
      </c>
      <c r="B34" s="2"/>
      <c r="C34" s="2"/>
      <c r="D34" s="2"/>
      <c r="E34" s="2"/>
      <c r="F34" s="2"/>
      <c r="G34" s="2"/>
      <c r="H34" s="2"/>
    </row>
    <row r="35" spans="1:8" ht="12.75">
      <c r="A35" s="2"/>
      <c r="B35" s="74"/>
      <c r="C35" s="75"/>
      <c r="D35" s="75"/>
      <c r="E35" s="75"/>
      <c r="F35" s="74"/>
      <c r="G35" s="2"/>
      <c r="H35" s="2"/>
    </row>
    <row r="36" spans="1:8" ht="32.25">
      <c r="A36" s="2"/>
      <c r="B36" s="76" t="s">
        <v>75</v>
      </c>
      <c r="C36" s="77" t="s">
        <v>76</v>
      </c>
      <c r="D36" s="76" t="s">
        <v>77</v>
      </c>
      <c r="E36" s="76" t="s">
        <v>78</v>
      </c>
      <c r="F36" s="77" t="s">
        <v>41</v>
      </c>
      <c r="G36" s="2"/>
      <c r="H36" s="2"/>
    </row>
    <row r="37" spans="1:8" ht="12.75">
      <c r="A37" s="2"/>
      <c r="B37" s="78" t="s">
        <v>79</v>
      </c>
      <c r="C37" s="78" t="s">
        <v>79</v>
      </c>
      <c r="D37" s="78" t="s">
        <v>79</v>
      </c>
      <c r="E37" s="78" t="s">
        <v>79</v>
      </c>
      <c r="F37" s="78" t="s">
        <v>79</v>
      </c>
      <c r="G37" s="2"/>
      <c r="H37" s="2"/>
    </row>
    <row r="38" spans="1:8" ht="13.5">
      <c r="A38" s="2" t="s">
        <v>80</v>
      </c>
      <c r="B38" s="79">
        <v>47631</v>
      </c>
      <c r="C38" s="79">
        <v>21177</v>
      </c>
      <c r="D38" s="79">
        <v>4858</v>
      </c>
      <c r="E38" s="79">
        <v>1491</v>
      </c>
      <c r="F38" s="79">
        <v>75157</v>
      </c>
      <c r="G38" s="2"/>
      <c r="H38" s="2"/>
    </row>
    <row r="39" spans="1:8" ht="13.5">
      <c r="A39" s="2"/>
      <c r="B39" s="79"/>
      <c r="C39" s="79"/>
      <c r="D39" s="79"/>
      <c r="E39" s="79"/>
      <c r="F39" s="79"/>
      <c r="G39" s="2"/>
      <c r="H39" s="2"/>
    </row>
    <row r="40" spans="1:8" ht="13.5">
      <c r="A40" s="2" t="s">
        <v>81</v>
      </c>
      <c r="B40" s="80">
        <v>-54</v>
      </c>
      <c r="C40" s="80">
        <v>-446</v>
      </c>
      <c r="D40" s="80">
        <v>-5</v>
      </c>
      <c r="E40" s="80">
        <v>0</v>
      </c>
      <c r="F40" s="80">
        <v>-505</v>
      </c>
      <c r="G40" s="2"/>
      <c r="H40" s="2"/>
    </row>
    <row r="41" spans="1:8" ht="13.5">
      <c r="A41" s="2"/>
      <c r="B41" s="79"/>
      <c r="C41" s="79"/>
      <c r="D41" s="79"/>
      <c r="E41" s="79"/>
      <c r="F41" s="79"/>
      <c r="G41" s="2"/>
      <c r="H41" s="2"/>
    </row>
    <row r="42" spans="1:8" ht="13.5">
      <c r="A42" s="2" t="s">
        <v>94</v>
      </c>
      <c r="B42" s="80">
        <f>SUM(B38:B40)</f>
        <v>47577</v>
      </c>
      <c r="C42" s="80">
        <f>SUM(C38:C40)</f>
        <v>20731</v>
      </c>
      <c r="D42" s="80">
        <f>SUM(D38:D40)</f>
        <v>4853</v>
      </c>
      <c r="E42" s="80">
        <f>SUM(E38:E40)</f>
        <v>1491</v>
      </c>
      <c r="F42" s="80">
        <v>74652</v>
      </c>
      <c r="G42" s="2"/>
      <c r="H42" s="2"/>
    </row>
    <row r="43" spans="1:8" ht="13.5">
      <c r="A43" s="2"/>
      <c r="B43" s="81"/>
      <c r="C43" s="81"/>
      <c r="D43" s="81"/>
      <c r="E43" s="81"/>
      <c r="F43" s="81"/>
      <c r="G43" s="2"/>
      <c r="H43" s="2"/>
    </row>
    <row r="44" spans="1:8" ht="13.5">
      <c r="A44" s="2" t="s">
        <v>82</v>
      </c>
      <c r="B44" s="81">
        <f>-2512-657</f>
        <v>-3169</v>
      </c>
      <c r="C44" s="81">
        <v>-144</v>
      </c>
      <c r="D44" s="81">
        <v>-1567</v>
      </c>
      <c r="E44" s="81">
        <v>-9810</v>
      </c>
      <c r="F44" s="81">
        <f>SUM(B44:E44)</f>
        <v>-14690</v>
      </c>
      <c r="G44" s="2"/>
      <c r="H44" s="3"/>
    </row>
    <row r="45" spans="1:8" ht="13.5">
      <c r="A45" s="2"/>
      <c r="B45" s="81"/>
      <c r="C45" s="81"/>
      <c r="D45" s="81"/>
      <c r="E45" s="81"/>
      <c r="F45" s="81"/>
      <c r="G45" s="2"/>
      <c r="H45" s="2"/>
    </row>
    <row r="46" spans="1:8" ht="13.5">
      <c r="A46" s="2" t="s">
        <v>83</v>
      </c>
      <c r="B46" s="88"/>
      <c r="C46" s="88"/>
      <c r="D46" s="88"/>
      <c r="E46" s="88"/>
      <c r="F46" s="79">
        <v>1037</v>
      </c>
      <c r="G46" s="2"/>
      <c r="H46" s="3"/>
    </row>
    <row r="47" spans="1:8" ht="13.5">
      <c r="A47" s="2"/>
      <c r="B47" s="88"/>
      <c r="C47" s="88"/>
      <c r="D47" s="88"/>
      <c r="E47" s="88"/>
      <c r="F47" s="79"/>
      <c r="G47" s="2"/>
      <c r="H47" s="3"/>
    </row>
    <row r="48" spans="1:8" ht="13.5">
      <c r="A48" s="2" t="s">
        <v>84</v>
      </c>
      <c r="B48" s="88"/>
      <c r="C48" s="88"/>
      <c r="D48" s="88"/>
      <c r="E48" s="88"/>
      <c r="F48" s="79">
        <v>-254</v>
      </c>
      <c r="G48" s="2"/>
      <c r="H48" s="3"/>
    </row>
    <row r="49" spans="1:8" ht="13.5">
      <c r="A49" s="2"/>
      <c r="B49" s="88"/>
      <c r="C49" s="88"/>
      <c r="D49" s="88"/>
      <c r="E49" s="88"/>
      <c r="F49" s="79"/>
      <c r="G49" s="2"/>
      <c r="H49" s="3"/>
    </row>
    <row r="50" spans="1:8" ht="13.5">
      <c r="A50" s="2" t="s">
        <v>85</v>
      </c>
      <c r="B50" s="89"/>
      <c r="C50" s="89"/>
      <c r="D50" s="89"/>
      <c r="E50" s="89"/>
      <c r="F50" s="90">
        <f>SUM(F44:F49)</f>
        <v>-13907</v>
      </c>
      <c r="G50" s="2"/>
      <c r="H50" s="2"/>
    </row>
    <row r="51" spans="1:8" ht="13.5">
      <c r="A51" s="2"/>
      <c r="B51" s="89"/>
      <c r="C51" s="89"/>
      <c r="D51" s="89"/>
      <c r="E51" s="89"/>
      <c r="F51" s="81"/>
      <c r="G51" s="2"/>
      <c r="H51" s="2"/>
    </row>
    <row r="52" spans="1:8" ht="13.5">
      <c r="A52" s="2" t="s">
        <v>86</v>
      </c>
      <c r="B52" s="89"/>
      <c r="C52" s="89"/>
      <c r="D52" s="89"/>
      <c r="E52" s="89"/>
      <c r="F52" s="81">
        <v>-2310</v>
      </c>
      <c r="G52" s="2"/>
      <c r="H52" s="2"/>
    </row>
    <row r="53" spans="1:8" ht="12.75">
      <c r="A53" s="2"/>
      <c r="B53" s="85"/>
      <c r="C53" s="85"/>
      <c r="D53" s="85"/>
      <c r="E53" s="85"/>
      <c r="F53" s="83"/>
      <c r="G53" s="2"/>
      <c r="H53" s="2"/>
    </row>
    <row r="54" spans="1:8" ht="14.25" thickBot="1">
      <c r="A54" s="2" t="s">
        <v>96</v>
      </c>
      <c r="B54" s="2"/>
      <c r="C54" s="2"/>
      <c r="D54" s="2"/>
      <c r="E54" s="2"/>
      <c r="F54" s="86">
        <f>SUM(F50:F53)</f>
        <v>-16217</v>
      </c>
      <c r="G54" s="2"/>
      <c r="H54" s="3"/>
    </row>
    <row r="55" spans="1:8" ht="13.5" thickTop="1">
      <c r="A55" s="2"/>
      <c r="B55" s="2"/>
      <c r="C55" s="2"/>
      <c r="D55" s="2"/>
      <c r="E55" s="2"/>
      <c r="F55" s="91"/>
      <c r="G55" s="2"/>
      <c r="H55" s="2"/>
    </row>
    <row r="56" spans="1:8" ht="12.75">
      <c r="A56" s="1" t="s">
        <v>88</v>
      </c>
      <c r="B56" s="2"/>
      <c r="C56" s="2"/>
      <c r="D56" s="2"/>
      <c r="E56" s="2"/>
      <c r="F56" s="2"/>
      <c r="G56" s="2"/>
      <c r="H56" s="2"/>
    </row>
    <row r="57" spans="1:8" ht="12.75">
      <c r="A57" s="2"/>
      <c r="B57" s="92"/>
      <c r="C57" s="92"/>
      <c r="D57" s="92"/>
      <c r="E57" s="92"/>
      <c r="F57" s="89"/>
      <c r="G57" s="2"/>
      <c r="H57" s="2"/>
    </row>
    <row r="58" spans="1:8" ht="13.5" thickBot="1">
      <c r="A58" s="2" t="s">
        <v>89</v>
      </c>
      <c r="B58" s="93">
        <f>631953+1260+2178</f>
        <v>635391</v>
      </c>
      <c r="C58" s="93">
        <v>19092</v>
      </c>
      <c r="D58" s="93">
        <v>23117</v>
      </c>
      <c r="E58" s="93">
        <v>61192</v>
      </c>
      <c r="F58" s="94">
        <f>SUM(B58:E58)</f>
        <v>738792</v>
      </c>
      <c r="G58" s="2"/>
      <c r="H58" s="68"/>
    </row>
    <row r="59" spans="1:8" ht="13.5" thickTop="1">
      <c r="A59" s="2"/>
      <c r="B59" s="67"/>
      <c r="C59" s="67"/>
      <c r="D59" s="67"/>
      <c r="E59" s="67"/>
      <c r="F59" s="88"/>
      <c r="G59" s="2"/>
      <c r="H59" s="2"/>
    </row>
    <row r="60" spans="1:8" ht="13.5" thickBot="1">
      <c r="A60" s="2" t="s">
        <v>90</v>
      </c>
      <c r="B60" s="93">
        <v>482926</v>
      </c>
      <c r="C60" s="93">
        <v>14938</v>
      </c>
      <c r="D60" s="93">
        <v>33790</v>
      </c>
      <c r="E60" s="93">
        <v>51560</v>
      </c>
      <c r="F60" s="94">
        <v>583214</v>
      </c>
      <c r="G60" s="2"/>
      <c r="H60" s="2"/>
    </row>
    <row r="61" spans="1:8" ht="13.5" thickTop="1">
      <c r="A61" s="2"/>
      <c r="B61" s="67"/>
      <c r="C61" s="67"/>
      <c r="D61" s="67"/>
      <c r="E61" s="67"/>
      <c r="F61" s="88"/>
      <c r="G61" s="2"/>
      <c r="H61" s="2"/>
    </row>
    <row r="62" spans="1:8" ht="13.5" thickBot="1">
      <c r="A62" s="2" t="s">
        <v>91</v>
      </c>
      <c r="B62" s="93">
        <f>694161-15941-33816-53136</f>
        <v>591268</v>
      </c>
      <c r="C62" s="93">
        <v>15941</v>
      </c>
      <c r="D62" s="93">
        <v>33816</v>
      </c>
      <c r="E62" s="93">
        <v>53137</v>
      </c>
      <c r="F62" s="94">
        <f>SUM(B62:E62)</f>
        <v>694162</v>
      </c>
      <c r="G62" s="68"/>
      <c r="H62" s="88"/>
    </row>
    <row r="63" spans="1:8" ht="13.5" thickTop="1">
      <c r="A63" s="2"/>
      <c r="B63" s="2"/>
      <c r="C63" s="2"/>
      <c r="D63" s="2"/>
      <c r="E63" s="2"/>
      <c r="F63" s="88"/>
      <c r="G63" s="2"/>
      <c r="H63" s="2"/>
    </row>
    <row r="64" spans="1:8" ht="12.75">
      <c r="A64" s="2"/>
      <c r="B64" s="2"/>
      <c r="C64" s="2"/>
      <c r="D64" s="2"/>
      <c r="E64" s="2"/>
      <c r="F64" s="88"/>
      <c r="G64" s="2"/>
      <c r="H64" s="2"/>
    </row>
    <row r="65" spans="1:8" ht="12.75">
      <c r="A65" s="2"/>
      <c r="B65" s="2"/>
      <c r="C65" s="2"/>
      <c r="D65" s="2"/>
      <c r="E65" s="2"/>
      <c r="F65" s="88"/>
      <c r="G65" s="2"/>
      <c r="H65" s="2"/>
    </row>
    <row r="66" spans="1:8" ht="12.75">
      <c r="A66" s="2"/>
      <c r="B66" s="2"/>
      <c r="C66" s="2"/>
      <c r="D66" s="2"/>
      <c r="E66" s="2"/>
      <c r="F66" s="88"/>
      <c r="G66" s="2"/>
      <c r="H66" s="2"/>
    </row>
    <row r="67" spans="1:8" ht="12.75">
      <c r="A67" s="2"/>
      <c r="B67" s="2"/>
      <c r="C67" s="2"/>
      <c r="D67" s="2"/>
      <c r="E67" s="2"/>
      <c r="F67" s="2"/>
      <c r="G67" s="2"/>
      <c r="H67" s="2"/>
    </row>
    <row r="68" spans="1:8" ht="12.75">
      <c r="A68" s="2"/>
      <c r="B68" s="2"/>
      <c r="C68" s="2"/>
      <c r="D68" s="2"/>
      <c r="E68" s="2"/>
      <c r="F68" s="2"/>
      <c r="G68" s="2"/>
      <c r="H68" s="2"/>
    </row>
    <row r="69" spans="1:8" ht="12.75">
      <c r="A69" s="2"/>
      <c r="B69" s="2"/>
      <c r="C69" s="2"/>
      <c r="D69" s="2"/>
      <c r="E69" s="2"/>
      <c r="F69" s="2"/>
      <c r="G69" s="2"/>
      <c r="H69" s="2"/>
    </row>
    <row r="70" spans="1:8" ht="12.75">
      <c r="A70" s="2"/>
      <c r="B70" s="2"/>
      <c r="C70" s="2"/>
      <c r="D70" s="2"/>
      <c r="E70" s="2"/>
      <c r="F70" s="2"/>
      <c r="G70" s="2"/>
      <c r="H70" s="2"/>
    </row>
    <row r="71" spans="1:8" ht="12.75">
      <c r="A71" s="2"/>
      <c r="B71" s="2"/>
      <c r="C71" s="2"/>
      <c r="D71" s="2"/>
      <c r="E71" s="2"/>
      <c r="F71" s="2"/>
      <c r="G71" s="2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2"/>
      <c r="C74" s="2"/>
      <c r="D74" s="2"/>
      <c r="E74" s="2"/>
      <c r="F74" s="2"/>
      <c r="G74" s="2"/>
      <c r="H74" s="2"/>
    </row>
  </sheetData>
  <sheetProtection/>
  <printOptions/>
  <pageMargins left="0.7" right="0.7" top="0.75" bottom="0.75" header="0.3" footer="0.3"/>
  <pageSetup horizontalDpi="600" verticalDpi="600" orientation="portrait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STOCK EXCHANGE PUBLISHED ACS</dc:title>
  <dc:subject/>
  <dc:creator>H M  ELECTRONICS</dc:creator>
  <cp:keywords/>
  <dc:description/>
  <cp:lastModifiedBy>Fabiola</cp:lastModifiedBy>
  <cp:lastPrinted>2016-05-13T10:01:23Z</cp:lastPrinted>
  <dcterms:created xsi:type="dcterms:W3CDTF">2001-03-29T10:02:46Z</dcterms:created>
  <dcterms:modified xsi:type="dcterms:W3CDTF">2016-05-13T12:14:09Z</dcterms:modified>
  <cp:category/>
  <cp:version/>
  <cp:contentType/>
  <cp:contentStatus/>
</cp:coreProperties>
</file>